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SP-VMO\"/>
    </mc:Choice>
  </mc:AlternateContent>
  <bookViews>
    <workbookView xWindow="-105" yWindow="-105" windowWidth="23250" windowHeight="1257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5" l="1"/>
  <c r="E9" i="5" l="1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8" i="1"/>
  <c r="G39" i="1"/>
  <c r="G36" i="1"/>
  <c r="G34" i="1"/>
  <c r="G32" i="1"/>
  <c r="G22" i="1"/>
  <c r="G13" i="1"/>
  <c r="G3" i="3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3" i="1"/>
  <c r="G35" i="1"/>
  <c r="G37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10" i="1"/>
  <c r="G11" i="1"/>
  <c r="G12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<sst xmlns="http://schemas.openxmlformats.org/spreadsheetml/2006/main" count="189" uniqueCount="111">
  <si>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</si>
  <si>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</si>
  <si>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</si>
  <si>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</si>
  <si>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</si>
  <si>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</si>
  <si>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</si>
  <si>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</si>
  <si>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</si>
  <si>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</si>
  <si>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</si>
  <si>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</si>
  <si>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</si>
  <si>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</si>
  <si>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</si>
  <si>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</si>
  <si>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</si>
  <si>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</si>
  <si>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</si>
  <si>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</si>
  <si>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</si>
  <si>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</si>
  <si>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</si>
  <si>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</si>
  <si>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</si>
  <si>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</si>
  <si>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</si>
  <si>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</si>
  <si>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</si>
  <si>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</si>
  <si>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</si>
  <si>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</si>
  <si>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</si>
  <si>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</si>
  <si>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</si>
  <si>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</si>
  <si>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</si>
  <si>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</si>
  <si>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</si>
  <si>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</si>
  <si>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</si>
  <si>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</si>
  <si>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ANGELES, ANNABEL DIMARANAN</t>
  </si>
  <si>
    <t>CASUAL</t>
  </si>
  <si>
    <t>SP/VMO</t>
  </si>
  <si>
    <t>2018</t>
  </si>
  <si>
    <t>SP(1-0-0)</t>
  </si>
  <si>
    <t>VL(5-0-0)</t>
  </si>
  <si>
    <t>SL(4-0-0)</t>
  </si>
  <si>
    <t>8/20,22,23,24/2018</t>
  </si>
  <si>
    <t>SL(1-0-0)</t>
  </si>
  <si>
    <t>VL(3-0-0)</t>
  </si>
  <si>
    <t>12/26,27,28/2018</t>
  </si>
  <si>
    <t>12/10,11,12,13/2018</t>
  </si>
  <si>
    <t>12/17-20/2018</t>
  </si>
  <si>
    <t>2019</t>
  </si>
  <si>
    <t>SL(2-0-0)</t>
  </si>
  <si>
    <t>1/3-4/2019</t>
  </si>
  <si>
    <t>1/7-10/2019</t>
  </si>
  <si>
    <t>7/30,31 - 8/1,2/2019</t>
  </si>
  <si>
    <t>10/1,2/2019</t>
  </si>
  <si>
    <t>11/4,5/2019</t>
  </si>
  <si>
    <t>11/28,29/2019</t>
  </si>
  <si>
    <t>SL(3-0-0)</t>
  </si>
  <si>
    <t>12/23,26,27/2019</t>
  </si>
  <si>
    <t>2020</t>
  </si>
  <si>
    <t>CALAMITY LEAVE</t>
  </si>
  <si>
    <t>2/10-14/2020</t>
  </si>
  <si>
    <t>7/23,24/2020</t>
  </si>
  <si>
    <t>9/16,17,18/2020</t>
  </si>
  <si>
    <t>10/11,21,23/2020</t>
  </si>
  <si>
    <t>2021</t>
  </si>
  <si>
    <t>FL(5-0-0)</t>
  </si>
  <si>
    <t>2022</t>
  </si>
  <si>
    <t>VL(6-0-0)</t>
  </si>
  <si>
    <t>8/22-30/2022</t>
  </si>
  <si>
    <t>10/20,21/2022</t>
  </si>
  <si>
    <t>10/26,27,28/2022</t>
  </si>
  <si>
    <t>11/21-25/2022</t>
  </si>
  <si>
    <t>2023</t>
  </si>
  <si>
    <t>2/8-10,13/2023</t>
  </si>
  <si>
    <t>3/3,21/2023</t>
  </si>
  <si>
    <t>05/31/2023, 06/6/2023</t>
  </si>
  <si>
    <t>6/22,26,27/2023</t>
  </si>
  <si>
    <t>VL(4-0-0)</t>
  </si>
  <si>
    <t>7/11-14/2023</t>
  </si>
  <si>
    <t>7/7,20,21/2023</t>
  </si>
  <si>
    <t>VL(2-0-0)</t>
  </si>
  <si>
    <t>8/3,9/2023</t>
  </si>
  <si>
    <t>8/16-18, 23-25/2023</t>
  </si>
  <si>
    <t>8/30, 9/4/2023</t>
  </si>
  <si>
    <t>9/5,7,8,12,14,15/2023</t>
  </si>
  <si>
    <t>9/13,18/2023</t>
  </si>
  <si>
    <t>10/4-6/2023</t>
  </si>
  <si>
    <t>10/17,19,20/2023</t>
  </si>
  <si>
    <t>10/31 , 11/3/2023</t>
  </si>
  <si>
    <t>2024</t>
  </si>
  <si>
    <t>11/23,24/2023</t>
  </si>
  <si>
    <t>VL(7-0-0)</t>
  </si>
  <si>
    <t>11/09-17/2023</t>
  </si>
  <si>
    <t>UT(0-5-22)</t>
  </si>
  <si>
    <t>UT(0-1-2)</t>
  </si>
  <si>
    <t>UT(0-3-56)</t>
  </si>
  <si>
    <t>UT(0-0-47)</t>
  </si>
  <si>
    <t>UT(0-1-41)</t>
  </si>
  <si>
    <t>UT(0-3-35)</t>
  </si>
  <si>
    <t>UT(0-0-24)</t>
  </si>
  <si>
    <t>UT(0-0-6)</t>
  </si>
  <si>
    <t>UT(0-2-49)</t>
  </si>
  <si>
    <t>12/15,19-22/2023</t>
  </si>
  <si>
    <t>01/05,08/2024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</si>
</sst>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5"/>
  <sheetViews>
    <sheetView tabSelected="1" zoomScaleNormal="100" workbookViewId="0">
      <pane ySplit="3690" topLeftCell="A59" activePane="bottomLeft"/>
      <selection activeCell="I10" sqref="I10"/>
      <selection pane="bottomLeft" activeCell="E78" sqref="E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50.537999999999997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84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 t="s">
        <v>47</v>
      </c>
      <c r="C18" s="13">
        <v>1.25</v>
      </c>
      <c r="D18" s="39">
        <v>5</v>
      </c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72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65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72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71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72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73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108</v>
      </c>
      <c r="C65" s="13">
        <v>1.25</v>
      </c>
      <c r="D65" s="39">
        <v>0.35199999999999998</v>
      </c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107</v>
      </c>
      <c r="C66" s="13">
        <v>1.25</v>
      </c>
      <c r="D66" s="39">
        <v>1.2E-2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106</v>
      </c>
      <c r="C67" s="13">
        <v>1.25</v>
      </c>
      <c r="D67" s="39">
        <v>5.000000000000001E-2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105</v>
      </c>
      <c r="C68" s="13">
        <v>1.25</v>
      </c>
      <c r="D68" s="39">
        <v>0.44800000000000001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104</v>
      </c>
      <c r="C69" s="13">
        <v>1.25</v>
      </c>
      <c r="D69" s="39">
        <v>0.21000000000000002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 t="s">
        <v>103</v>
      </c>
      <c r="C70" s="13">
        <v>1.25</v>
      </c>
      <c r="D70" s="39">
        <v>9.8000000000000004E-2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102</v>
      </c>
      <c r="C71" s="13">
        <v>1.25</v>
      </c>
      <c r="D71" s="39">
        <v>0.49199999999999999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101</v>
      </c>
      <c r="C72" s="13">
        <v>1.25</v>
      </c>
      <c r="D72" s="39">
        <v>0.129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25">
      <c r="A73" s="40">
        <v>44866</v>
      </c>
      <c r="B73" s="20" t="s">
        <v>72</v>
      </c>
      <c r="C73" s="13">
        <v>1.25</v>
      </c>
      <c r="D73" s="39">
        <v>5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78</v>
      </c>
    </row>
    <row r="74" spans="1:11" x14ac:dyDescent="0.25">
      <c r="A74" s="40">
        <v>44896</v>
      </c>
      <c r="B74" s="20" t="s">
        <v>100</v>
      </c>
      <c r="C74" s="13">
        <v>1.25</v>
      </c>
      <c r="D74" s="39">
        <v>0.67100000000000004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79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45230</v>
      </c>
      <c r="B85" s="20" t="s">
        <v>56</v>
      </c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>
        <v>2</v>
      </c>
      <c r="I85" s="9"/>
      <c r="J85" s="11"/>
      <c r="K85" s="20" t="s">
        <v>95</v>
      </c>
    </row>
    <row r="86" spans="1:11" x14ac:dyDescent="0.25">
      <c r="A86" s="40">
        <v>45260</v>
      </c>
      <c r="B86" s="20" t="s">
        <v>56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2</v>
      </c>
      <c r="I86" s="9"/>
      <c r="J86" s="11"/>
      <c r="K86" s="20" t="s">
        <v>97</v>
      </c>
    </row>
    <row r="87" spans="1:11" x14ac:dyDescent="0.25">
      <c r="A87" s="40">
        <v>45291</v>
      </c>
      <c r="B87" s="20" t="s">
        <v>98</v>
      </c>
      <c r="C87" s="13">
        <v>1.25</v>
      </c>
      <c r="D87" s="39">
        <v>7</v>
      </c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 t="s">
        <v>99</v>
      </c>
    </row>
    <row r="88" spans="1:11" x14ac:dyDescent="0.25">
      <c r="A88" s="40"/>
      <c r="B88" s="20" t="s">
        <v>72</v>
      </c>
      <c r="C88" s="13"/>
      <c r="D88" s="39">
        <v>5</v>
      </c>
      <c r="E88" s="9"/>
      <c r="F88" s="20"/>
      <c r="G88" s="13"/>
      <c r="H88" s="39"/>
      <c r="I88" s="9"/>
      <c r="J88" s="11"/>
      <c r="K88" s="20" t="s">
        <v>109</v>
      </c>
    </row>
    <row r="89" spans="1:11" x14ac:dyDescent="0.25">
      <c r="A89" s="48" t="s">
        <v>96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45322</v>
      </c>
      <c r="B90" s="20" t="s">
        <v>56</v>
      </c>
      <c r="C90" s="13"/>
      <c r="D90" s="39"/>
      <c r="E90" s="9"/>
      <c r="F90" s="20"/>
      <c r="G90" s="13" t="str">
        <f>IF(ISBLANK(Table13[[#This Row],[EARNED]]),"",Table13[[#This Row],[EARNED]])</f>
        <v/>
      </c>
      <c r="H90" s="39">
        <v>2</v>
      </c>
      <c r="I90" s="9"/>
      <c r="J90" s="11"/>
      <c r="K90" s="20" t="s">
        <v>110</v>
      </c>
    </row>
    <row r="91" spans="1:11" x14ac:dyDescent="0.25">
      <c r="A91" s="40">
        <v>45351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1"/>
      <c r="B125" s="15"/>
      <c r="C125" s="42"/>
      <c r="D125" s="43"/>
      <c r="E125" s="9"/>
      <c r="F125" s="15"/>
      <c r="G125" s="42" t="str">
        <f>IF(ISBLANK(Table13[[#This Row],[EARNED]]),"",Table13[[#This Row],[EARNED]])</f>
        <v/>
      </c>
      <c r="H125" s="43"/>
      <c r="I125" s="9"/>
      <c r="J125" s="12"/>
      <c r="K12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2"/>
  <sheetViews>
    <sheetView zoomScaleNormal="100" workbookViewId="0">
      <pane ySplit="3690" topLeftCell="A31" activePane="bottomLeft"/>
      <selection activeCell="E9" sqref="E9"/>
      <selection pane="bottomLeft" activeCell="K41" sqref="A41:K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>
        <v>43101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-1.4149999999999991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0.15000000000000568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43126</v>
      </c>
    </row>
    <row r="12" spans="1:11" x14ac:dyDescent="0.25">
      <c r="A12" s="40">
        <v>43132</v>
      </c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43132</v>
      </c>
    </row>
    <row r="13" spans="1:11" x14ac:dyDescent="0.25">
      <c r="A13" s="40"/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4</v>
      </c>
      <c r="I13" s="9"/>
      <c r="J13" s="11"/>
      <c r="K13" s="20" t="s">
        <v>49</v>
      </c>
    </row>
    <row r="14" spans="1:11" x14ac:dyDescent="0.25">
      <c r="A14" s="40">
        <v>43344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43357</v>
      </c>
    </row>
    <row r="15" spans="1:11" x14ac:dyDescent="0.25">
      <c r="A15" s="40">
        <v>43435</v>
      </c>
      <c r="B15" s="20" t="s">
        <v>51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25">
      <c r="A16" s="40"/>
      <c r="B16" s="20" t="s">
        <v>48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4</v>
      </c>
      <c r="I16" s="9"/>
      <c r="J16" s="11"/>
      <c r="K16" s="20" t="s">
        <v>53</v>
      </c>
    </row>
    <row r="17" spans="1:11" x14ac:dyDescent="0.25">
      <c r="A17" s="40"/>
      <c r="B17" s="20" t="s">
        <v>48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4</v>
      </c>
      <c r="I17" s="9"/>
      <c r="J17" s="11"/>
      <c r="K17" s="20" t="s">
        <v>54</v>
      </c>
    </row>
    <row r="18" spans="1:11" x14ac:dyDescent="0.25">
      <c r="A18" s="48" t="s">
        <v>55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43466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57</v>
      </c>
    </row>
    <row r="20" spans="1:11" x14ac:dyDescent="0.25">
      <c r="A20" s="40"/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4</v>
      </c>
      <c r="I20" s="9"/>
      <c r="J20" s="11"/>
      <c r="K20" s="20" t="s">
        <v>58</v>
      </c>
    </row>
    <row r="21" spans="1:11" x14ac:dyDescent="0.25">
      <c r="A21" s="40">
        <v>43647</v>
      </c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43675</v>
      </c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4</v>
      </c>
      <c r="I22" s="9"/>
      <c r="J22" s="11"/>
      <c r="K22" s="49" t="s">
        <v>59</v>
      </c>
    </row>
    <row r="23" spans="1:11" x14ac:dyDescent="0.25">
      <c r="A23" s="40">
        <v>43678</v>
      </c>
      <c r="B23" s="20" t="s">
        <v>50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43700</v>
      </c>
    </row>
    <row r="24" spans="1:11" x14ac:dyDescent="0.25">
      <c r="A24" s="40">
        <v>43739</v>
      </c>
      <c r="B24" s="20" t="s">
        <v>56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60</v>
      </c>
    </row>
    <row r="25" spans="1:11" x14ac:dyDescent="0.25">
      <c r="A25" s="40">
        <v>43770</v>
      </c>
      <c r="B25" s="20" t="s">
        <v>56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61</v>
      </c>
    </row>
    <row r="26" spans="1:11" x14ac:dyDescent="0.25">
      <c r="A26" s="40"/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43791</v>
      </c>
    </row>
    <row r="27" spans="1:11" x14ac:dyDescent="0.25">
      <c r="A27" s="40"/>
      <c r="B27" s="20" t="s">
        <v>56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62</v>
      </c>
    </row>
    <row r="28" spans="1:11" x14ac:dyDescent="0.25">
      <c r="A28" s="40"/>
      <c r="B28" s="20" t="s">
        <v>50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43782</v>
      </c>
    </row>
    <row r="29" spans="1:11" x14ac:dyDescent="0.25">
      <c r="A29" s="40">
        <v>43800</v>
      </c>
      <c r="B29" s="20" t="s">
        <v>63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64</v>
      </c>
    </row>
    <row r="30" spans="1:11" x14ac:dyDescent="0.25">
      <c r="A30" s="48" t="s">
        <v>65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43862</v>
      </c>
      <c r="B31" s="20" t="s">
        <v>66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67</v>
      </c>
    </row>
    <row r="32" spans="1:11" x14ac:dyDescent="0.25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43864</v>
      </c>
    </row>
    <row r="33" spans="1:11" x14ac:dyDescent="0.25">
      <c r="A33" s="40">
        <v>44013</v>
      </c>
      <c r="B33" s="20" t="s">
        <v>56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68</v>
      </c>
    </row>
    <row r="34" spans="1:11" x14ac:dyDescent="0.25">
      <c r="A34" s="40"/>
      <c r="B34" s="20" t="s">
        <v>56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/>
    </row>
    <row r="35" spans="1:11" x14ac:dyDescent="0.25">
      <c r="A35" s="40">
        <v>44075</v>
      </c>
      <c r="B35" s="20" t="s">
        <v>50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44075</v>
      </c>
    </row>
    <row r="36" spans="1:11" x14ac:dyDescent="0.25">
      <c r="A36" s="40"/>
      <c r="B36" s="20" t="s">
        <v>63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3</v>
      </c>
      <c r="I36" s="9"/>
      <c r="J36" s="11"/>
      <c r="K36" s="49" t="s">
        <v>69</v>
      </c>
    </row>
    <row r="37" spans="1:11" x14ac:dyDescent="0.25">
      <c r="A37" s="40">
        <v>44105</v>
      </c>
      <c r="B37" s="20" t="s">
        <v>50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44122</v>
      </c>
    </row>
    <row r="38" spans="1:11" x14ac:dyDescent="0.25">
      <c r="A38" s="40"/>
      <c r="B38" s="20" t="s">
        <v>50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44106</v>
      </c>
    </row>
    <row r="39" spans="1:11" x14ac:dyDescent="0.25">
      <c r="A39" s="40"/>
      <c r="B39" s="20" t="s">
        <v>63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3</v>
      </c>
      <c r="I39" s="9"/>
      <c r="J39" s="11"/>
      <c r="K39" s="49" t="s">
        <v>70</v>
      </c>
    </row>
    <row r="40" spans="1:11" x14ac:dyDescent="0.25">
      <c r="A40" s="48" t="s">
        <v>73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44774</v>
      </c>
      <c r="B41" s="20" t="s">
        <v>74</v>
      </c>
      <c r="C41" s="13"/>
      <c r="D41" s="39">
        <v>6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75</v>
      </c>
    </row>
    <row r="42" spans="1:11" x14ac:dyDescent="0.25">
      <c r="A42" s="40">
        <v>44835</v>
      </c>
      <c r="B42" s="20" t="s">
        <v>56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76</v>
      </c>
    </row>
    <row r="43" spans="1:11" x14ac:dyDescent="0.25">
      <c r="A43" s="40"/>
      <c r="B43" s="20" t="s">
        <v>63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3</v>
      </c>
      <c r="I43" s="9"/>
      <c r="J43" s="11"/>
      <c r="K43" s="20" t="s">
        <v>77</v>
      </c>
    </row>
    <row r="44" spans="1:11" x14ac:dyDescent="0.25">
      <c r="A44" s="48" t="s">
        <v>79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44958</v>
      </c>
      <c r="B45" s="20" t="s">
        <v>48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4</v>
      </c>
      <c r="I45" s="9"/>
      <c r="J45" s="11"/>
      <c r="K45" s="20" t="s">
        <v>80</v>
      </c>
    </row>
    <row r="46" spans="1:11" x14ac:dyDescent="0.25">
      <c r="A46" s="40">
        <v>44986</v>
      </c>
      <c r="B46" s="20" t="s">
        <v>56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81</v>
      </c>
    </row>
    <row r="47" spans="1:11" x14ac:dyDescent="0.25">
      <c r="A47" s="40">
        <v>45017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45047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45078</v>
      </c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82</v>
      </c>
    </row>
    <row r="50" spans="1:11" x14ac:dyDescent="0.25">
      <c r="A50" s="40">
        <v>45106</v>
      </c>
      <c r="B50" s="20" t="s">
        <v>63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83</v>
      </c>
    </row>
    <row r="51" spans="1:11" x14ac:dyDescent="0.25">
      <c r="A51" s="40">
        <v>45132</v>
      </c>
      <c r="B51" s="20" t="s">
        <v>63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3</v>
      </c>
      <c r="I51" s="9"/>
      <c r="J51" s="11"/>
      <c r="K51" s="20" t="s">
        <v>86</v>
      </c>
    </row>
    <row r="52" spans="1:11" x14ac:dyDescent="0.25">
      <c r="A52" s="40"/>
      <c r="B52" s="20" t="s">
        <v>84</v>
      </c>
      <c r="C52" s="13"/>
      <c r="D52" s="39">
        <v>4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85</v>
      </c>
    </row>
    <row r="53" spans="1:11" x14ac:dyDescent="0.25">
      <c r="A53" s="40"/>
      <c r="B53" s="20" t="s">
        <v>87</v>
      </c>
      <c r="C53" s="13"/>
      <c r="D53" s="39">
        <v>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88</v>
      </c>
    </row>
    <row r="54" spans="1:11" x14ac:dyDescent="0.25">
      <c r="A54" s="40"/>
      <c r="B54" s="20" t="s">
        <v>74</v>
      </c>
      <c r="C54" s="13"/>
      <c r="D54" s="39">
        <v>6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89</v>
      </c>
    </row>
    <row r="55" spans="1:11" x14ac:dyDescent="0.25">
      <c r="A55" s="40">
        <v>45170</v>
      </c>
      <c r="B55" s="20" t="s">
        <v>87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90</v>
      </c>
    </row>
    <row r="56" spans="1:11" x14ac:dyDescent="0.25">
      <c r="A56" s="40"/>
      <c r="B56" s="20" t="s">
        <v>74</v>
      </c>
      <c r="C56" s="13"/>
      <c r="D56" s="39">
        <v>6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91</v>
      </c>
    </row>
    <row r="57" spans="1:11" x14ac:dyDescent="0.25">
      <c r="A57" s="40"/>
      <c r="B57" s="20" t="s">
        <v>87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92</v>
      </c>
    </row>
    <row r="58" spans="1:11" x14ac:dyDescent="0.25">
      <c r="A58" s="40">
        <v>45200</v>
      </c>
      <c r="B58" s="20" t="s">
        <v>51</v>
      </c>
      <c r="C58" s="13"/>
      <c r="D58" s="39">
        <v>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93</v>
      </c>
    </row>
    <row r="59" spans="1:11" x14ac:dyDescent="0.25">
      <c r="A59" s="40"/>
      <c r="B59" s="20" t="s">
        <v>51</v>
      </c>
      <c r="C59" s="13"/>
      <c r="D59" s="39">
        <v>3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94</v>
      </c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1"/>
      <c r="B92" s="15"/>
      <c r="C92" s="42"/>
      <c r="D92" s="43"/>
      <c r="E92" s="9"/>
      <c r="F92" s="15"/>
      <c r="G92" s="42" t="str">
        <f>IF(ISBLANK(Table1[[#This Row],[EARNED]]),"",Table1[[#This Row],[EARNED]])</f>
        <v/>
      </c>
      <c r="H92" s="43"/>
      <c r="I92" s="9"/>
      <c r="J92" s="12"/>
      <c r="K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35.585000000000001</v>
      </c>
      <c r="B3" s="11">
        <v>67.150000000000006</v>
      </c>
      <c r="D3" s="11"/>
      <c r="E3" s="11">
        <v>2</v>
      </c>
      <c r="F3" s="11">
        <v>49</v>
      </c>
      <c r="G3" s="45">
        <f>SUMIFS(F7:F14,E7:E14,E3)+SUMIFS(D7:D66,C7:C66,F3)+D3</f>
        <v>0.35199999999999998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2024-01-17T06:54:41Z</dcterms:modified>
</cp:coreProperties>
</file>