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2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5" i="1" l="1"/>
  <c r="G719" i="1" l="1"/>
  <c r="G721" i="1" l="1"/>
  <c r="G723" i="1" l="1"/>
  <c r="G727" i="1" l="1"/>
  <c r="G731" i="1" l="1"/>
  <c r="G730" i="1"/>
  <c r="G733" i="1" l="1"/>
  <c r="G736" i="1" l="1"/>
  <c r="G740" i="1" l="1"/>
  <c r="G739" i="1"/>
  <c r="G742" i="1" l="1"/>
  <c r="G744" i="1"/>
  <c r="G738" i="1" l="1"/>
  <c r="G735" i="1" l="1"/>
  <c r="G687" i="1" l="1"/>
  <c r="G689" i="1" l="1"/>
  <c r="G692" i="1" l="1"/>
  <c r="G696" i="1" l="1"/>
  <c r="G698" i="1" l="1"/>
  <c r="G700" i="1" l="1"/>
  <c r="G702" i="1" l="1"/>
  <c r="G705" i="1" l="1"/>
  <c r="G708" i="1" l="1"/>
  <c r="G711" i="1" l="1"/>
  <c r="G726" i="1" l="1"/>
  <c r="G725" i="1" l="1"/>
  <c r="G704" i="1" l="1"/>
  <c r="G718" i="1"/>
  <c r="G710" i="1" l="1"/>
  <c r="G714" i="1"/>
  <c r="G717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07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E9" i="6"/>
  <c r="I9" i="6" l="1"/>
  <c r="G2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8" i="1"/>
  <c r="G690" i="1"/>
  <c r="G691" i="1"/>
  <c r="G693" i="1"/>
  <c r="G694" i="1"/>
  <c r="G695" i="1"/>
  <c r="G697" i="1"/>
  <c r="G699" i="1"/>
  <c r="G701" i="1"/>
  <c r="G703" i="1"/>
  <c r="G706" i="1"/>
  <c r="G709" i="1"/>
  <c r="G63" i="1"/>
  <c r="G64" i="1"/>
  <c r="G65" i="1"/>
  <c r="G66" i="1"/>
  <c r="G67" i="1"/>
  <c r="G62" i="1"/>
  <c r="E9" i="1"/>
  <c r="G712" i="1"/>
  <c r="G713" i="1"/>
  <c r="G716" i="1"/>
  <c r="G720" i="1"/>
  <c r="G722" i="1"/>
  <c r="G724" i="1"/>
  <c r="G728" i="1"/>
  <c r="G729" i="1"/>
  <c r="G732" i="1"/>
  <c r="G734" i="1"/>
  <c r="G737" i="1"/>
  <c r="G741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43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<sst xmlns="http://schemas.openxmlformats.org/spreadsheetml/2006/main" count="1914" uniqueCount="510">
  <si>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</si>
  <si>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</si>
  <si>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</si>
  <si>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</si>
  <si>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</si>
  <si>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</si>
  <si>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</si>
  <si>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</si>
  <si>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</si>
  <si>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</si>
  <si>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</si>
  <si>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</si>
  <si>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</si>
  <si>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</si>
  <si>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</si>
  <si>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</si>
  <si>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</si>
  <si>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</si>
  <si>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</si>
  <si>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</si>
  <si>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</si>
  <si>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</si>
  <si>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</si>
  <si>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</si>
  <si>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</si>
  <si>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</si>
  <si>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</si>
  <si>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</si>
  <si>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</si>
  <si>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</si>
  <si>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</si>
  <si>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</si>
  <si>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</si>
  <si>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</si>
  <si>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</si>
  <si>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</si>
  <si>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</si>
  <si>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</si>
  <si>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</si>
  <si>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</si>
  <si>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</si>
  <si>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</si>
  <si>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</si>
  <si>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</si>
  <si>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</si>
  <si>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</si>
  <si>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</si>
  <si>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</si>
  <si>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</si>
  <si>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</si>
  <si>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</si>
  <si>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</si>
  <si>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</si>
  <si>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</si>
  <si>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</si>
  <si>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</si>
  <si>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</si>
  <si>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</si>
  <si>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</si>
  <si>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</si>
  <si>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</si>
  <si>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</si>
  <si>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</si>
  <si>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</si>
  <si>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</si>
  <si>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</si>
  <si>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</si>
  <si>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</si>
  <si>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</si>
  <si>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</si>
  <si>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</si>
  <si>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</si>
  <si>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</si>
  <si>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</si>
  <si>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</si>
  <si>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</si>
  <si>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</si>
  <si>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</si>
  <si>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</si>
  <si>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</si>
  <si>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</si>
  <si>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</si>
  <si>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</si>
  <si>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</si>
  <si>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</si>
  <si>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</si>
  <si>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</si>
  <si>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</si>
  <si>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</si>
  <si>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</si>
  <si>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</si>
  <si>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</si>
  <si>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</si>
  <si>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</si>
  <si>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</si>
  <si>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</si>
  <si>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</si>
  <si>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</si>
  <si>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</si>
  <si>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</si>
  <si>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</si>
  <si>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</si>
  <si>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</si>
  <si>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</si>
  <si>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</si>
  <si>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</si>
  <si>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</si>
  <si>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</si>
  <si>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</si>
  <si>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</si>
  <si>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</si>
  <si>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</si>
  <si>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</si>
  <si>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</si>
  <si>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</si>
  <si>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</si>
  <si>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</si>
  <si>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</si>
  <si>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</si>
  <si>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</si>
  <si>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</si>
  <si>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</si>
  <si>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</si>
  <si>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</si>
  <si>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</si>
  <si>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</si>
  <si>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</si>
  <si>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</si>
  <si>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</si>
  <si>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</si>
  <si>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</si>
  <si>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</si>
  <si>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</si>
  <si>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</si>
  <si>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</si>
  <si>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</si>
  <si>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</si>
  <si>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</si>
  <si>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</si>
  <si>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</si>
  <si>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</si>
  <si>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</si>
  <si>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</si>
  <si>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</si>
  <si>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</si>
  <si>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</si>
  <si>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</si>
  <si>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</si>
  <si>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</si>
  <si>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</si>
  <si>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</si>
  <si>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</si>
  <si>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</si>
  <si>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</si>
  <si>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</si>
  <si>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</si>
  <si>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</si>
  <si>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</si>
  <si>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</si>
  <si>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</si>
  <si>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</si>
  <si>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</si>
  <si>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</si>
  <si>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</si>
  <si>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</si>
  <si>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</si>
  <si>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</si>
  <si>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</si>
  <si>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</si>
  <si>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</si>
  <si>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</si>
  <si>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</si>
  <si>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</si>
  <si>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</si>
  <si>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</si>
  <si>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</si>
  <si>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</si>
  <si>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</si>
  <si>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</si>
  <si>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</si>
  <si>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</si>
  <si>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</si>
  <si>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</si>
  <si>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</si>
  <si>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</si>
  <si>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</si>
  <si>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</si>
  <si>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</si>
  <si>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</si>
  <si>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</si>
  <si>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</si>
  <si>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</si>
  <si>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</si>
  <si>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</si>
  <si>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</si>
  <si>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</si>
  <si>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</si>
  <si>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</si>
  <si>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</si>
  <si>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</si>
  <si>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</si>
  <si>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</si>
  <si>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</si>
  <si>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</si>
  <si>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</si>
  <si>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</si>
  <si>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</si>
  <si>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</si>
  <si>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</si>
  <si>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</si>
  <si>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</si>
  <si>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</si>
  <si>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</si>
  <si>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</si>
  <si>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</si>
  <si>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</si>
  <si>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</si>
  <si>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</si>
  <si>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</si>
  <si>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</si>
  <si>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</si>
  <si>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</si>
  <si>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</si>
  <si>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</si>
  <si>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</si>
  <si>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</si>
  <si>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</si>
  <si>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</si>
  <si>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</si>
  <si>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</si>
  <si>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</si>
  <si>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</si>
  <si>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</si>
  <si>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</si>
  <si>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</si>
  <si>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</si>
  <si>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</si>
  <si>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</si>
  <si>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</si>
  <si>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</si>
  <si>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</si>
  <si>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</si>
  <si>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</si>
  <si>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</si>
  <si>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</si>
  <si>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</si>
  <si>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</si>
  <si>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</si>
  <si>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</si>
  <si>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</si>
  <si>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</si>
  <si>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</si>
  <si>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</si>
  <si>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</si>
  <si>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</si>
  <si>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</si>
  <si>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</si>
  <si>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</si>
  <si>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</si>
  <si>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</si>
  <si>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</si>
  <si>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</si>
  <si>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</si>
  <si>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</si>
  <si>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</si>
  <si>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</si>
  <si>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</si>
  <si>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</si>
  <si>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</si>
  <si>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</si>
  <si>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</si>
  <si>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</si>
  <si>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</si>
  <si>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</si>
  <si>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</si>
  <si>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</si>
  <si>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</si>
  <si>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</si>
  <si>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</si>
  <si>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</si>
  <si>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</si>
  <si>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</si>
  <si>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</si>
  <si>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</si>
  <si>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</si>
  <si>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</si>
  <si>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</si>
  <si>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</si>
  <si>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</si>
  <si>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</si>
  <si>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</si>
  <si>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</si>
  <si>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</si>
  <si>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</si>
  <si>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</si>
  <si>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</si>
  <si>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</si>
  <si>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</si>
  <si>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</si>
  <si>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</si>
  <si>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</si>
  <si>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</si>
  <si>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</si>
  <si>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</si>
  <si>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</si>
  <si>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</si>
  <si>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</si>
  <si>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</si>
  <si>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</si>
  <si>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</si>
  <si>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</si>
  <si>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</si>
  <si>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</si>
  <si>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</si>
  <si>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</si>
  <si>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</si>
  <si>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</si>
  <si>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</si>
  <si>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</si>
  <si>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</si>
  <si>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</si>
  <si>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</si>
  <si>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</si>
  <si>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</si>
  <si>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</si>
  <si>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</si>
  <si>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</si>
  <si>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</si>
  <si>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</si>
  <si>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</si>
  <si>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</si>
  <si>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</si>
  <si>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</si>
  <si>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</si>
  <si>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</si>
  <si>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</si>
  <si>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</si>
  <si>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</si>
  <si>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</si>
  <si>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</si>
  <si>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</si>
  <si>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</si>
  <si>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</si>
  <si>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</si>
  <si>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</si>
  <si>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</si>
  <si>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</si>
  <si>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</si>
  <si>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</si>
  <si>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</si>
  <si>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</si>
  <si>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</si>
  <si>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</si>
  <si>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</si>
  <si>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</si>
  <si>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</si>
  <si>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</si>
  <si>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</si>
  <si>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</si>
  <si>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</si>
  <si>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</si>
  <si>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</si>
  <si>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</si>
  <si>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</si>
  <si>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</si>
  <si>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</si>
  <si>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</si>
  <si>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</si>
  <si>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</si>
  <si>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</si>
  <si>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</si>
  <si>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</si>
  <si>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</si>
  <si>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</si>
  <si>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</si>
  <si>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</si>
  <si>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</si>
  <si>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</si>
  <si>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</si>
  <si>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</si>
  <si>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</si>
  <si>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</si>
  <si>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</si>
  <si>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</si>
  <si>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</si>
  <si>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</si>
  <si>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</si>
  <si>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</si>
  <si>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</si>
  <si>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</si>
  <si>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</si>
  <si>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</si>
  <si>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</si>
  <si>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</si>
  <si>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</si>
  <si>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</si>
  <si>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</si>
  <si>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</si>
  <si>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</si>
  <si>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</si>
  <si>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</si>
  <si>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</si>
  <si>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</si>
  <si>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</si>
  <si>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</si>
  <si>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</si>
  <si>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</si>
  <si>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</si>
  <si>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</si>
  <si>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</si>
  <si>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</si>
  <si>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</si>
  <si>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</si>
  <si>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</si>
  <si>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</si>
  <si>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</si>
  <si>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</si>
  <si>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</si>
  <si>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</si>
  <si>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</si>
  <si>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</si>
  <si>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</si>
  <si>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</si>
  <si>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</si>
  <si>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</si>
  <si>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</si>
  <si>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</si>
  <si>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</si>
  <si>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</si>
  <si>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</si>
  <si>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</si>
  <si>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</si>
  <si>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</si>
  <si>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</si>
  <si>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</si>
  <si>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</si>
  <si>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</si>
  <si>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</si>
  <si>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</si>
  <si>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</si>
  <si>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</si>
  <si>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</si>
  <si>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</si>
  <si>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</si>
  <si>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</si>
  <si>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</si>
  <si>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</si>
  <si>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</si>
  <si>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</si>
  <si>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</si>
  <si>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</si>
  <si>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</si>
  <si>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</si>
  <si>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</si>
  <si>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</si>
  <si>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</si>
  <si>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</si>
  <si>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</si>
  <si>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</si>
  <si>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</si>
  <si>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</si>
  <si>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</si>
  <si>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</si>
  <si>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</si>
  <si>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</si>
  <si>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</si>
  <si>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</si>
  <si>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</si>
  <si>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</si>
  <si>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</si>
  <si>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</si>
  <si>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</si>
  <si>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</si>
  <si>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</si>
  <si>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9/6,13,23</t>
  </si>
  <si>
    <t>2/20,21/2023</t>
  </si>
  <si>
    <t>1/13,25,30</t>
  </si>
  <si>
    <t>12/12,23/2022</t>
  </si>
  <si>
    <t>3/8,20/2023</t>
  </si>
  <si>
    <t>4/13,14/2023</t>
  </si>
  <si>
    <t>SUSPENSION</t>
  </si>
  <si>
    <t>10/17-21/2023</t>
  </si>
  <si>
    <t>5/15,16/2023</t>
  </si>
  <si>
    <t>7/3,17/2023</t>
  </si>
  <si>
    <t>UT(0-4-47)</t>
  </si>
  <si>
    <t>11/28,29/2022</t>
  </si>
  <si>
    <t>UT(0-0-45)</t>
  </si>
  <si>
    <t>UT(0-0-39)</t>
  </si>
  <si>
    <t>UT(0-1-5)</t>
  </si>
  <si>
    <t>A(1-0-0)</t>
  </si>
  <si>
    <t>A(2-0-0)</t>
  </si>
  <si>
    <t>7/15,20/2022</t>
  </si>
  <si>
    <t>UT(0-6-2)</t>
  </si>
  <si>
    <t>UT(0-3-33)</t>
  </si>
  <si>
    <t>UT(0-1-49)</t>
  </si>
  <si>
    <t>8/3,18/2023</t>
  </si>
  <si>
    <t>8/16,29/2023</t>
  </si>
  <si>
    <t>10/4,5/2023</t>
  </si>
  <si>
    <t>2024</t>
  </si>
  <si>
    <t>UT(0-0-43)</t>
  </si>
  <si>
    <t>UT(0-7-29)</t>
  </si>
  <si>
    <t>UT(0-0-54)</t>
  </si>
  <si>
    <t>UT(0-3-13)</t>
  </si>
  <si>
    <t>UT(0-5-42)</t>
  </si>
  <si>
    <t>UT(0-4-48)</t>
  </si>
  <si>
    <t>UT(0-0-21)</t>
  </si>
  <si>
    <t>UT(1-0-3)</t>
  </si>
  <si>
    <t>UT(0-1-37)</t>
  </si>
  <si>
    <t>UT(0-1-14)</t>
  </si>
  <si>
    <t>UT(0-3-58)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</si>
</sst>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Table16" displayName="Table16" ref="A8:L712" totalsRowShown="0" headerRowDxfId="40" headerRowBorderDxfId="39" tableBorderDxfId="38" totalsRowBorderDxfId="37">
  <autoFilter ref="A8:L712"/>
  <tableColumns count="12">
    <tableColumn id="1" name="PERIOD" dataDxfId="36"/>
    <tableColumn id="2" name="PARTICULARS" dataDxfId="35"/>
    <tableColumn id="3" name="EARNED" dataDxfId="34"/>
    <tableColumn id="4" name="Absence Undertime W/ Pay" dataDxfId="33"/>
    <tableColumn id="5" name="BALANCE" dataDxfId="32">
      <calculatedColumnFormula>SUM(Table16[EARNED])-SUM(Table16[Absence Undertime W/ Pay])+CONVERTION!$A$3</calculatedColumnFormula>
    </tableColumn>
    <tableColumn id="6" name="Absence Undertime W/O Pay" dataDxfId="31"/>
    <tableColumn id="7" name="EARNED " dataDxfId="30">
      <calculatedColumnFormula>IF(ISBLANK(Table16[[#This Row],[EARNED]]),"",Table16[[#This Row],[EARNED]])</calculatedColumnFormula>
    </tableColumn>
    <tableColumn id="8" name="Absence Undertime  W/ Pay" dataDxfId="29"/>
    <tableColumn id="9" name="BALANCE " dataDxfId="28">
      <calculatedColumnFormula>SUM(Table16[[EARNED ]])-SUM(Table16[Absence Undertime  W/ Pay])+CONVERTION!$B$3</calculatedColumnFormula>
    </tableColumn>
    <tableColumn id="10" name="Absence Undertime  W/O Pay" dataDxfId="27"/>
    <tableColumn id="11" name="REMARKS" dataDxfId="26"/>
    <tableColumn id="12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91" totalsRowShown="0" headerRowDxfId="24" headerRowBorderDxfId="23" tableBorderDxfId="22" totalsRowBorderDxfId="21">
  <autoFilter ref="A8:K791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L712"/>
  <sheetViews>
    <sheetView zoomScaleNormal="100" workbookViewId="0">
      <pane ySplit="3990" topLeftCell="A679" activePane="bottomLeft"/>
      <selection activeCell="D705" sqref="D705"/>
      <selection pane="bottomLeft" activeCell="D703" sqref="D7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2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2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25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25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25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25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25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25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25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25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25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25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25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25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25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25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25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25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25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25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25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25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25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25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25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25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25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25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25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25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25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25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25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25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25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25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25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25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25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25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25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25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25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25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25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25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25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25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25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25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25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25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25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25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25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25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25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25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25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25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25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25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25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25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25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25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25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25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25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25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25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25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25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25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25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25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25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25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25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25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25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25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25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25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25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25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25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25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25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25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25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25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25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25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25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25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25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25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25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25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25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25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25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25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25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25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25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25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25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25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25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25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25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25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25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25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25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25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25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91"/>
  <sheetViews>
    <sheetView tabSelected="1" showWhiteSpace="0" zoomScaleNormal="100" workbookViewId="0">
      <pane ySplit="3690" topLeftCell="A722" activePane="bottomLeft"/>
      <selection activeCell="F13" sqref="F10:F13"/>
      <selection pane="bottomLeft" activeCell="F731" sqref="F7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-0.69200000000000728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17.541999999999973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25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25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25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25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25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25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25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25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25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25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25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25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25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25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25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25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25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25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25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25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25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25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25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25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25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25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25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25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25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25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25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25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25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25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25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25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25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25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25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25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25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25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25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25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25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25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25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25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25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25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25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25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25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25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25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25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25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25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25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25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25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25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25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25">
      <c r="A687" s="40"/>
      <c r="B687" s="20" t="s">
        <v>494</v>
      </c>
      <c r="C687" s="13"/>
      <c r="D687" s="39">
        <v>0.22700000000000001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48"/>
    </row>
    <row r="688" spans="1:11" x14ac:dyDescent="0.25">
      <c r="A688" s="40">
        <v>44652</v>
      </c>
      <c r="B688" s="20" t="s">
        <v>51</v>
      </c>
      <c r="C688" s="13">
        <v>1.25</v>
      </c>
      <c r="D688" s="39">
        <v>1</v>
      </c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48">
        <v>45038</v>
      </c>
    </row>
    <row r="689" spans="1:11" x14ac:dyDescent="0.25">
      <c r="A689" s="40"/>
      <c r="B689" s="20" t="s">
        <v>493</v>
      </c>
      <c r="C689" s="13"/>
      <c r="D689" s="39">
        <v>0.44400000000000001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44682</v>
      </c>
      <c r="B690" s="20" t="s">
        <v>206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3</v>
      </c>
      <c r="I690" s="9"/>
      <c r="J690" s="11"/>
      <c r="K690" s="20" t="s">
        <v>469</v>
      </c>
    </row>
    <row r="691" spans="1:11" x14ac:dyDescent="0.25">
      <c r="A691" s="40"/>
      <c r="B691" s="20" t="s">
        <v>70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8">
        <v>45091</v>
      </c>
    </row>
    <row r="692" spans="1:11" x14ac:dyDescent="0.25">
      <c r="A692" s="40"/>
      <c r="B692" s="20" t="s">
        <v>96</v>
      </c>
      <c r="C692" s="13"/>
      <c r="D692" s="39">
        <v>0.29399999999999998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48"/>
    </row>
    <row r="693" spans="1:11" x14ac:dyDescent="0.25">
      <c r="A693" s="40">
        <v>44713</v>
      </c>
      <c r="B693" s="20" t="s">
        <v>206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3</v>
      </c>
      <c r="I693" s="9"/>
      <c r="J693" s="11"/>
      <c r="K693" s="20" t="s">
        <v>470</v>
      </c>
    </row>
    <row r="694" spans="1:11" x14ac:dyDescent="0.25">
      <c r="A694" s="40"/>
      <c r="B694" s="20" t="s">
        <v>70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8">
        <v>45094</v>
      </c>
    </row>
    <row r="695" spans="1:11" x14ac:dyDescent="0.25">
      <c r="A695" s="40"/>
      <c r="B695" s="20" t="s">
        <v>70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>
        <v>1</v>
      </c>
      <c r="I695" s="9"/>
      <c r="J695" s="11"/>
      <c r="K695" s="48">
        <v>45115</v>
      </c>
    </row>
    <row r="696" spans="1:11" x14ac:dyDescent="0.25">
      <c r="A696" s="40"/>
      <c r="B696" s="20" t="s">
        <v>427</v>
      </c>
      <c r="C696" s="13"/>
      <c r="D696" s="39">
        <v>0.66900000000000004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48"/>
    </row>
    <row r="697" spans="1:11" x14ac:dyDescent="0.25">
      <c r="A697" s="40">
        <v>44743</v>
      </c>
      <c r="B697" s="20" t="s">
        <v>490</v>
      </c>
      <c r="C697" s="13">
        <v>1.25</v>
      </c>
      <c r="D697" s="39">
        <v>2</v>
      </c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 t="s">
        <v>491</v>
      </c>
    </row>
    <row r="698" spans="1:11" x14ac:dyDescent="0.25">
      <c r="A698" s="40"/>
      <c r="B698" s="20" t="s">
        <v>492</v>
      </c>
      <c r="C698" s="13"/>
      <c r="D698" s="39">
        <v>0.754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44774</v>
      </c>
      <c r="B699" s="20" t="s">
        <v>489</v>
      </c>
      <c r="C699" s="13">
        <v>1.25</v>
      </c>
      <c r="D699" s="39">
        <v>1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49">
        <v>44789</v>
      </c>
    </row>
    <row r="700" spans="1:11" x14ac:dyDescent="0.25">
      <c r="A700" s="40"/>
      <c r="B700" s="20" t="s">
        <v>74</v>
      </c>
      <c r="C700" s="13"/>
      <c r="D700" s="39">
        <v>8.500000000000002E-2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49"/>
    </row>
    <row r="701" spans="1:11" x14ac:dyDescent="0.25">
      <c r="A701" s="40">
        <v>44805</v>
      </c>
      <c r="B701" s="20" t="s">
        <v>206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3</v>
      </c>
      <c r="I701" s="9"/>
      <c r="J701" s="11"/>
      <c r="K701" s="20" t="s">
        <v>474</v>
      </c>
    </row>
    <row r="702" spans="1:11" x14ac:dyDescent="0.25">
      <c r="A702" s="40"/>
      <c r="B702" s="20" t="s">
        <v>488</v>
      </c>
      <c r="C702" s="13"/>
      <c r="D702" s="39">
        <v>0.13500000000000001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44835</v>
      </c>
      <c r="B703" s="20" t="s">
        <v>64</v>
      </c>
      <c r="C703" s="13">
        <v>1.0420000000000003</v>
      </c>
      <c r="D703" s="39"/>
      <c r="E703" s="9"/>
      <c r="F703" s="20"/>
      <c r="G703" s="13">
        <f>IF(ISBLANK(Table1[[#This Row],[EARNED]]),"",Table1[[#This Row],[EARNED]])</f>
        <v>1.0420000000000003</v>
      </c>
      <c r="H703" s="39">
        <v>2</v>
      </c>
      <c r="I703" s="9"/>
      <c r="J703" s="11"/>
      <c r="K703" s="20" t="s">
        <v>473</v>
      </c>
    </row>
    <row r="704" spans="1:11" x14ac:dyDescent="0.25">
      <c r="A704" s="40"/>
      <c r="B704" s="20" t="s">
        <v>480</v>
      </c>
      <c r="C704" s="13"/>
      <c r="D704" s="39"/>
      <c r="E704" s="9"/>
      <c r="F704" s="20">
        <v>5</v>
      </c>
      <c r="G704" s="13" t="str">
        <f>IF(ISBLANK(Table1[[#This Row],[EARNED]]),"",Table1[[#This Row],[EARNED]])</f>
        <v/>
      </c>
      <c r="H704" s="39"/>
      <c r="I704" s="9"/>
      <c r="J704" s="11"/>
      <c r="K704" s="20" t="s">
        <v>481</v>
      </c>
    </row>
    <row r="705" spans="1:11" x14ac:dyDescent="0.25">
      <c r="A705" s="40"/>
      <c r="B705" s="20" t="s">
        <v>487</v>
      </c>
      <c r="C705" s="13"/>
      <c r="D705" s="39">
        <v>8.1000000000000016E-2</v>
      </c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44866</v>
      </c>
      <c r="B706" s="20" t="s">
        <v>70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9">
        <v>44886</v>
      </c>
    </row>
    <row r="707" spans="1:11" x14ac:dyDescent="0.25">
      <c r="A707" s="40"/>
      <c r="B707" s="20" t="s">
        <v>64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>
        <v>2</v>
      </c>
      <c r="I707" s="9"/>
      <c r="J707" s="11"/>
      <c r="K707" s="49" t="s">
        <v>485</v>
      </c>
    </row>
    <row r="708" spans="1:11" x14ac:dyDescent="0.25">
      <c r="A708" s="40"/>
      <c r="B708" s="20" t="s">
        <v>486</v>
      </c>
      <c r="C708" s="13"/>
      <c r="D708" s="39">
        <v>9.4E-2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49"/>
    </row>
    <row r="709" spans="1:11" x14ac:dyDescent="0.25">
      <c r="A709" s="40">
        <v>44896</v>
      </c>
      <c r="B709" s="20" t="s">
        <v>197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49">
        <v>44914</v>
      </c>
    </row>
    <row r="710" spans="1:11" x14ac:dyDescent="0.25">
      <c r="A710" s="40"/>
      <c r="B710" s="20" t="s">
        <v>64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>
        <v>2</v>
      </c>
      <c r="I710" s="9"/>
      <c r="J710" s="11"/>
      <c r="K710" s="49" t="s">
        <v>477</v>
      </c>
    </row>
    <row r="711" spans="1:11" x14ac:dyDescent="0.25">
      <c r="A711" s="40"/>
      <c r="B711" s="20" t="s">
        <v>484</v>
      </c>
      <c r="C711" s="13"/>
      <c r="D711" s="39">
        <v>0.59799999999999998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9"/>
    </row>
    <row r="712" spans="1:11" x14ac:dyDescent="0.25">
      <c r="A712" s="47" t="s">
        <v>472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44927</v>
      </c>
      <c r="B713" s="20" t="s">
        <v>206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3</v>
      </c>
      <c r="I713" s="9"/>
      <c r="J713" s="11"/>
      <c r="K713" s="20" t="s">
        <v>476</v>
      </c>
    </row>
    <row r="714" spans="1:11" x14ac:dyDescent="0.25">
      <c r="A714" s="40"/>
      <c r="B714" s="20" t="s">
        <v>70</v>
      </c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>
        <v>1</v>
      </c>
      <c r="I714" s="9"/>
      <c r="J714" s="11"/>
      <c r="K714" s="49">
        <v>44935</v>
      </c>
    </row>
    <row r="715" spans="1:11" x14ac:dyDescent="0.25">
      <c r="A715" s="40"/>
      <c r="B715" s="20" t="s">
        <v>508</v>
      </c>
      <c r="C715" s="13"/>
      <c r="D715" s="39">
        <v>0.15400000000000003</v>
      </c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49"/>
    </row>
    <row r="716" spans="1:11" x14ac:dyDescent="0.25">
      <c r="A716" s="40">
        <v>44958</v>
      </c>
      <c r="B716" s="20" t="s">
        <v>70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>
        <v>1</v>
      </c>
      <c r="I716" s="9"/>
      <c r="J716" s="11"/>
      <c r="K716" s="49">
        <v>44967</v>
      </c>
    </row>
    <row r="717" spans="1:11" x14ac:dyDescent="0.25">
      <c r="A717" s="40"/>
      <c r="B717" s="20" t="s">
        <v>273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49" t="s">
        <v>475</v>
      </c>
    </row>
    <row r="718" spans="1:11" x14ac:dyDescent="0.25">
      <c r="A718" s="40"/>
      <c r="B718" s="20" t="s">
        <v>70</v>
      </c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>
        <v>1</v>
      </c>
      <c r="I718" s="9"/>
      <c r="J718" s="11"/>
      <c r="K718" s="49">
        <v>44973</v>
      </c>
    </row>
    <row r="719" spans="1:11" x14ac:dyDescent="0.25">
      <c r="A719" s="40"/>
      <c r="B719" s="20" t="s">
        <v>507</v>
      </c>
      <c r="C719" s="13"/>
      <c r="D719" s="39">
        <v>0.20200000000000001</v>
      </c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9"/>
    </row>
    <row r="720" spans="1:11" x14ac:dyDescent="0.25">
      <c r="A720" s="40">
        <v>44986</v>
      </c>
      <c r="B720" s="20" t="s">
        <v>64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>
        <v>2</v>
      </c>
      <c r="I720" s="9"/>
      <c r="J720" s="11"/>
      <c r="K720" s="20" t="s">
        <v>478</v>
      </c>
    </row>
    <row r="721" spans="1:11" x14ac:dyDescent="0.25">
      <c r="A721" s="40"/>
      <c r="B721" s="20" t="s">
        <v>506</v>
      </c>
      <c r="C721" s="13"/>
      <c r="D721" s="39">
        <v>1.006</v>
      </c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45017</v>
      </c>
      <c r="B722" s="20" t="s">
        <v>64</v>
      </c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>
        <v>2</v>
      </c>
      <c r="I722" s="9"/>
      <c r="J722" s="11"/>
      <c r="K722" s="20" t="s">
        <v>479</v>
      </c>
    </row>
    <row r="723" spans="1:11" x14ac:dyDescent="0.25">
      <c r="A723" s="40"/>
      <c r="B723" s="20" t="s">
        <v>505</v>
      </c>
      <c r="C723" s="13"/>
      <c r="D723" s="39">
        <v>4.4000000000000004E-2</v>
      </c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45047</v>
      </c>
      <c r="B724" s="20" t="s">
        <v>70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>
        <v>1</v>
      </c>
      <c r="I724" s="9"/>
      <c r="J724" s="11"/>
      <c r="K724" s="49">
        <v>45050</v>
      </c>
    </row>
    <row r="725" spans="1:11" x14ac:dyDescent="0.25">
      <c r="A725" s="40"/>
      <c r="B725" s="20" t="s">
        <v>64</v>
      </c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>
        <v>2</v>
      </c>
      <c r="I725" s="9"/>
      <c r="J725" s="11"/>
      <c r="K725" s="49" t="s">
        <v>482</v>
      </c>
    </row>
    <row r="726" spans="1:11" x14ac:dyDescent="0.25">
      <c r="A726" s="40"/>
      <c r="B726" s="20" t="s">
        <v>197</v>
      </c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49">
        <v>45075</v>
      </c>
    </row>
    <row r="727" spans="1:11" x14ac:dyDescent="0.25">
      <c r="A727" s="40"/>
      <c r="B727" s="20" t="s">
        <v>504</v>
      </c>
      <c r="C727" s="13"/>
      <c r="D727" s="39">
        <v>0.6</v>
      </c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49"/>
    </row>
    <row r="728" spans="1:11" x14ac:dyDescent="0.25">
      <c r="A728" s="40">
        <v>45078</v>
      </c>
      <c r="B728" s="20" t="s">
        <v>503</v>
      </c>
      <c r="C728" s="13">
        <v>1.25</v>
      </c>
      <c r="D728" s="39">
        <v>0.71199999999999997</v>
      </c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45108</v>
      </c>
      <c r="B729" s="20" t="s">
        <v>64</v>
      </c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>
        <v>2</v>
      </c>
      <c r="I729" s="9"/>
      <c r="J729" s="11"/>
      <c r="K729" s="20" t="s">
        <v>483</v>
      </c>
    </row>
    <row r="730" spans="1:11" x14ac:dyDescent="0.25">
      <c r="A730" s="40"/>
      <c r="B730" s="20" t="s">
        <v>489</v>
      </c>
      <c r="C730" s="13"/>
      <c r="D730" s="39">
        <v>1</v>
      </c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49">
        <v>45133</v>
      </c>
    </row>
    <row r="731" spans="1:11" x14ac:dyDescent="0.25">
      <c r="A731" s="40"/>
      <c r="B731" s="20" t="s">
        <v>502</v>
      </c>
      <c r="C731" s="13"/>
      <c r="D731" s="39">
        <v>0.40200000000000002</v>
      </c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49"/>
    </row>
    <row r="732" spans="1:11" x14ac:dyDescent="0.25">
      <c r="A732" s="40">
        <v>45139</v>
      </c>
      <c r="B732" s="20" t="s">
        <v>64</v>
      </c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>
        <v>2</v>
      </c>
      <c r="I732" s="9"/>
      <c r="J732" s="11"/>
      <c r="K732" s="20" t="s">
        <v>495</v>
      </c>
    </row>
    <row r="733" spans="1:11" x14ac:dyDescent="0.25">
      <c r="A733" s="40"/>
      <c r="B733" s="20" t="s">
        <v>501</v>
      </c>
      <c r="C733" s="13"/>
      <c r="D733" s="39">
        <v>0.11200000000000002</v>
      </c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45170</v>
      </c>
      <c r="B734" s="20" t="s">
        <v>64</v>
      </c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>
        <v>2</v>
      </c>
      <c r="I734" s="9"/>
      <c r="J734" s="11"/>
      <c r="K734" s="20" t="s">
        <v>496</v>
      </c>
    </row>
    <row r="735" spans="1:11" x14ac:dyDescent="0.25">
      <c r="A735" s="40"/>
      <c r="B735" s="20" t="s">
        <v>70</v>
      </c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>
        <v>1</v>
      </c>
      <c r="I735" s="9"/>
      <c r="J735" s="11"/>
      <c r="K735" s="49">
        <v>45170</v>
      </c>
    </row>
    <row r="736" spans="1:11" x14ac:dyDescent="0.25">
      <c r="A736" s="40"/>
      <c r="B736" s="20" t="s">
        <v>107</v>
      </c>
      <c r="C736" s="13"/>
      <c r="D736" s="39">
        <v>0.68100000000000005</v>
      </c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49"/>
    </row>
    <row r="737" spans="1:11" x14ac:dyDescent="0.25">
      <c r="A737" s="40">
        <v>45200</v>
      </c>
      <c r="B737" s="20" t="s">
        <v>64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>
        <v>2</v>
      </c>
      <c r="I737" s="9"/>
      <c r="J737" s="11"/>
      <c r="K737" s="20" t="s">
        <v>497</v>
      </c>
    </row>
    <row r="738" spans="1:11" x14ac:dyDescent="0.25">
      <c r="A738" s="40"/>
      <c r="B738" s="20" t="s">
        <v>70</v>
      </c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>
        <v>1</v>
      </c>
      <c r="I738" s="9"/>
      <c r="J738" s="11"/>
      <c r="K738" s="49">
        <v>45219</v>
      </c>
    </row>
    <row r="739" spans="1:11" x14ac:dyDescent="0.25">
      <c r="A739" s="40"/>
      <c r="B739" s="20" t="s">
        <v>489</v>
      </c>
      <c r="C739" s="13"/>
      <c r="D739" s="39">
        <v>1</v>
      </c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49">
        <v>45230</v>
      </c>
    </row>
    <row r="740" spans="1:11" x14ac:dyDescent="0.25">
      <c r="A740" s="40"/>
      <c r="B740" s="20" t="s">
        <v>500</v>
      </c>
      <c r="C740" s="13"/>
      <c r="D740" s="39">
        <v>0.93500000000000005</v>
      </c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49"/>
    </row>
    <row r="741" spans="1:11" x14ac:dyDescent="0.25">
      <c r="A741" s="40">
        <v>45231</v>
      </c>
      <c r="B741" s="20" t="s">
        <v>70</v>
      </c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49">
        <v>45239</v>
      </c>
    </row>
    <row r="742" spans="1:11" x14ac:dyDescent="0.25">
      <c r="A742" s="40"/>
      <c r="B742" s="20" t="s">
        <v>499</v>
      </c>
      <c r="C742" s="13"/>
      <c r="D742" s="39">
        <v>0.09</v>
      </c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49"/>
    </row>
    <row r="743" spans="1:11" x14ac:dyDescent="0.25">
      <c r="A743" s="40">
        <v>45261</v>
      </c>
      <c r="B743" s="15" t="s">
        <v>509</v>
      </c>
      <c r="C743" s="41">
        <v>1.25</v>
      </c>
      <c r="D743" s="42">
        <v>0.496</v>
      </c>
      <c r="E743" s="9"/>
      <c r="F743" s="15"/>
      <c r="G743" s="41">
        <f>IF(ISBLANK(Table1[[#This Row],[EARNED]]),"",Table1[[#This Row],[EARNED]])</f>
        <v>1.25</v>
      </c>
      <c r="H743" s="42"/>
      <c r="I743" s="9"/>
      <c r="J743" s="12"/>
      <c r="K743" s="15"/>
    </row>
    <row r="744" spans="1:11" x14ac:dyDescent="0.25">
      <c r="A744" s="47" t="s">
        <v>498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45292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45323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45352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45383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45413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45444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45474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45505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45536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45566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45597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45627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45658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45689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45717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45748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45778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45809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45839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45870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45901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45931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45962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45992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46023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46054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46082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46113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46143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46174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46204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46235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46266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46296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46327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46357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46388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46419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46447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46478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46508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46539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46569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46600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46631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46661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46692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3</v>
      </c>
      <c r="F3">
        <v>58</v>
      </c>
      <c r="G3" s="46">
        <f>SUMIFS(F7:F14,E7:E14,E3)+SUMIFS(D7:D66,C7:C66,F3)+D3</f>
        <v>0.496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2024-01-17T07:36:31Z</dcterms:modified>
</cp:coreProperties>
</file>