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69" i="1" l="1"/>
  <c r="G76" i="1" l="1"/>
  <c r="G84" i="1" l="1"/>
  <c r="G66" i="1" l="1"/>
  <c r="G75" i="1" l="1"/>
  <c r="G65" i="1" l="1"/>
  <c r="G67" i="1"/>
  <c r="G46" i="1"/>
  <c r="G49" i="1"/>
  <c r="G44" i="1"/>
  <c r="G40" i="1"/>
  <c r="G54" i="1" l="1"/>
  <c r="G50" i="1"/>
  <c r="G51" i="1"/>
  <c r="G47" i="1"/>
  <c r="G34" i="1"/>
  <c r="G31" i="1"/>
  <c r="G25" i="1"/>
  <c r="G17" i="1"/>
  <c r="E151" i="1"/>
  <c r="G151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8" i="1"/>
  <c r="G70" i="1"/>
  <c r="G71" i="1"/>
  <c r="G72" i="1"/>
  <c r="G73" i="1"/>
  <c r="G74" i="1"/>
  <c r="G77" i="1"/>
  <c r="G78" i="1"/>
  <c r="G79" i="1"/>
  <c r="G80" i="1"/>
  <c r="G81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3" i="1"/>
  <c r="G14" i="1"/>
  <c r="G15" i="1"/>
  <c r="G16" i="1"/>
  <c r="J4" i="3"/>
  <c r="E9" i="1"/>
  <c r="G9" i="1"/>
  <c r="I151" i="1" l="1"/>
  <c r="K3" i="3"/>
  <c r="L3" i="3" s="1"/>
  <c r="I9" i="1"/>
</calcChain>
</file>

<file path=xl/sharedStrings.xml><?xml version="1.0" encoding="utf-8"?>
<sst xmlns="http://schemas.openxmlformats.org/spreadsheetml/2006/main" count="102" uniqueCount="73">
  <si>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</si>
  <si>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</si>
  <si>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</si>
  <si>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</si>
  <si>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</si>
  <si>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</si>
  <si>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</si>
  <si>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</si>
  <si>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</si>
  <si>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</si>
  <si>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</si>
  <si>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</si>
  <si>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</si>
  <si>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</si>
  <si>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</si>
  <si>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</si>
  <si>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</si>
  <si>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</si>
  <si>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</si>
  <si>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</si>
  <si>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</si>
  <si>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</si>
  <si>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</si>
  <si>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</si>
  <si>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</si>
  <si>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</si>
  <si>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</si>
  <si>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</si>
  <si>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</si>
  <si>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</si>
  <si>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</si>
  <si>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</si>
  <si>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</si>
  <si>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</si>
  <si>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</si>
  <si>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</si>
  <si>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</si>
  <si>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</si>
  <si>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</si>
  <si>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</si>
  <si>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</si>
  <si>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</si>
  <si>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</si>
  <si>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</si>
  <si>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</si>
  <si>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</si>
  <si>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</si>
  <si>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</si>
  <si>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</si>
  <si>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</si>
  <si>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</si>
  <si>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</si>
  <si>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</si>
  <si>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</si>
  <si>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</si>
  <si>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</si>
  <si>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</si>
  <si>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</si>
  <si>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</si>
  <si>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</si>
  <si>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</si>
  <si>
    <t>UT(0-0-56)</t>
  </si>
  <si>
    <t>UT(0-0-43)</t>
  </si>
  <si>
    <t>UT(0-0-12)</t>
  </si>
  <si>
    <t>UT(0-0-6)</t>
  </si>
  <si>
    <t>UT(0-0-21)</t>
  </si>
  <si>
    <t>UT(0-0-37)</t>
  </si>
  <si>
    <t>UT(0-0-9)</t>
  </si>
  <si>
    <t>2024</t>
  </si>
  <si>
    <t>UT(0-1-17)</t>
  </si>
  <si>
    <t>UT(0-4-0)</t>
  </si>
  <si>
    <t>UT(0-1-8)</t>
  </si>
  <si>
    <t>UT(0-0-3)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</si>
</sst>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1"/>
  <sheetViews>
    <sheetView tabSelected="1" zoomScaleNormal="100" workbookViewId="0">
      <pane ySplit="3690" topLeftCell="A61" activePane="bottomLeft"/>
      <selection activeCell="G10" sqref="G10"/>
      <selection pane="bottomLeft" activeCell="F82" sqref="F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47.307999999999993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64.5</v>
      </c>
      <c r="J9" s="11"/>
      <c r="K9" s="20"/>
    </row>
    <row r="10" spans="1:11" x14ac:dyDescent="0.25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25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25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25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50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25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44368</v>
      </c>
    </row>
    <row r="39" spans="1:11" x14ac:dyDescent="0.25">
      <c r="A39" s="40">
        <v>44378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44396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44399</v>
      </c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44494</v>
      </c>
    </row>
    <row r="44" spans="1:11" x14ac:dyDescent="0.25">
      <c r="A44" s="40"/>
      <c r="B44" s="20" t="s">
        <v>52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44502</v>
      </c>
    </row>
    <row r="45" spans="1:11" x14ac:dyDescent="0.25">
      <c r="A45" s="40">
        <v>44501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44515</v>
      </c>
    </row>
    <row r="46" spans="1:11" x14ac:dyDescent="0.25">
      <c r="A46" s="40"/>
      <c r="B46" s="20" t="s">
        <v>52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44507</v>
      </c>
    </row>
    <row r="47" spans="1:11" x14ac:dyDescent="0.25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44543</v>
      </c>
    </row>
    <row r="48" spans="1:11" x14ac:dyDescent="0.25">
      <c r="A48" s="40">
        <v>44531</v>
      </c>
      <c r="B48" s="20" t="s">
        <v>52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>
        <v>44557</v>
      </c>
    </row>
    <row r="49" spans="1:11" x14ac:dyDescent="0.25">
      <c r="A49" s="40"/>
      <c r="B49" s="20" t="s">
        <v>52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44539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25">
      <c r="A51" s="50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44562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44593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52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44650</v>
      </c>
    </row>
    <row r="55" spans="1:11" x14ac:dyDescent="0.25">
      <c r="A55" s="40">
        <v>44621</v>
      </c>
      <c r="B55" s="20" t="s">
        <v>67</v>
      </c>
      <c r="C55" s="13">
        <v>1.25</v>
      </c>
      <c r="D55" s="39">
        <v>1.9000000000000003E-2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 t="s">
        <v>66</v>
      </c>
      <c r="C56" s="13">
        <v>1.25</v>
      </c>
      <c r="D56" s="39">
        <v>7.7000000000000013E-2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65</v>
      </c>
      <c r="C58" s="13">
        <v>1.25</v>
      </c>
      <c r="D58" s="39">
        <v>4.4000000000000004E-2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44743</v>
      </c>
      <c r="B59" s="20" t="s">
        <v>64</v>
      </c>
      <c r="C59" s="13">
        <v>1.25</v>
      </c>
      <c r="D59" s="39">
        <v>1.2E-2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44774</v>
      </c>
      <c r="B60" s="20" t="s">
        <v>63</v>
      </c>
      <c r="C60" s="13">
        <v>1.25</v>
      </c>
      <c r="D60" s="39">
        <v>2.5000000000000008E-2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44805</v>
      </c>
      <c r="B61" s="20" t="s">
        <v>62</v>
      </c>
      <c r="C61" s="13">
        <v>1.25</v>
      </c>
      <c r="D61" s="39">
        <v>0.09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44835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44866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44872</v>
      </c>
    </row>
    <row r="64" spans="1:11" x14ac:dyDescent="0.25">
      <c r="A64" s="40">
        <v>44896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44915</v>
      </c>
    </row>
    <row r="65" spans="1:11" x14ac:dyDescent="0.25">
      <c r="A65" s="40"/>
      <c r="B65" s="20" t="s">
        <v>53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/>
    </row>
    <row r="66" spans="1:11" x14ac:dyDescent="0.25">
      <c r="A66" s="40"/>
      <c r="B66" s="20" t="s">
        <v>61</v>
      </c>
      <c r="C66" s="13"/>
      <c r="D66" s="39">
        <v>0.11700000000000001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50" t="s">
        <v>60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44927</v>
      </c>
      <c r="B68" s="20" t="s">
        <v>52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8">
        <v>44952</v>
      </c>
    </row>
    <row r="69" spans="1:11" x14ac:dyDescent="0.25">
      <c r="A69" s="40"/>
      <c r="B69" s="20" t="s">
        <v>71</v>
      </c>
      <c r="C69" s="13"/>
      <c r="D69" s="39">
        <v>0.14200000000000002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25">
      <c r="A70" s="40">
        <v>44958</v>
      </c>
      <c r="B70" s="20" t="s">
        <v>52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44963</v>
      </c>
    </row>
    <row r="71" spans="1:11" x14ac:dyDescent="0.25">
      <c r="A71" s="40">
        <v>44986</v>
      </c>
      <c r="B71" s="20" t="s">
        <v>70</v>
      </c>
      <c r="C71" s="13">
        <v>1.25</v>
      </c>
      <c r="D71" s="39">
        <v>0.5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45017</v>
      </c>
      <c r="B72" s="20" t="s">
        <v>52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45041</v>
      </c>
    </row>
    <row r="73" spans="1:11" x14ac:dyDescent="0.25">
      <c r="A73" s="40">
        <v>45047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45078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45090</v>
      </c>
    </row>
    <row r="75" spans="1:11" x14ac:dyDescent="0.25">
      <c r="A75" s="40"/>
      <c r="B75" s="20" t="s">
        <v>51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>
        <v>45099</v>
      </c>
    </row>
    <row r="76" spans="1:11" x14ac:dyDescent="0.25">
      <c r="A76" s="40"/>
      <c r="B76" s="20" t="s">
        <v>69</v>
      </c>
      <c r="C76" s="13"/>
      <c r="D76" s="39">
        <v>0.16000000000000003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/>
    </row>
    <row r="77" spans="1:11" x14ac:dyDescent="0.25">
      <c r="A77" s="40">
        <v>45108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45139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45170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45200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45231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8">
        <v>45236</v>
      </c>
    </row>
    <row r="82" spans="1:11" x14ac:dyDescent="0.25">
      <c r="A82" s="40">
        <v>45261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45287</v>
      </c>
    </row>
    <row r="83" spans="1:11" x14ac:dyDescent="0.25">
      <c r="A83" s="40"/>
      <c r="B83" s="20" t="s">
        <v>72</v>
      </c>
      <c r="C83" s="13"/>
      <c r="D83" s="39">
        <v>6.0000000000000001E-3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/>
    </row>
    <row r="84" spans="1:11" x14ac:dyDescent="0.25">
      <c r="A84" s="50" t="s">
        <v>68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ht="15.75" customHeight="1" x14ac:dyDescent="0.25">
      <c r="A85" s="40">
        <v>45292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45323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45352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45383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45413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45444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45474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45536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45566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45627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45658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45689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45717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45748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45778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45809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45839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45870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45901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45931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45962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46023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46054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46082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46113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46143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46174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46204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46235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46266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46296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46327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46357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46388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46419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46447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46478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46508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46539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46569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46600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46631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46661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46692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46722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46753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46784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1"/>
      <c r="B150" s="15"/>
      <c r="C150" s="42"/>
      <c r="D150" s="43"/>
      <c r="E150" s="9"/>
      <c r="F150" s="15"/>
      <c r="G150" s="42" t="str">
        <f>IF(ISBLANK(Table1[[#This Row],[EARNED]]),"",Table1[[#This Row],[EARNED]])</f>
        <v/>
      </c>
      <c r="H150" s="43"/>
      <c r="I150" s="9"/>
      <c r="J150" s="12"/>
      <c r="K150" s="15"/>
    </row>
    <row r="151" spans="1:11" x14ac:dyDescent="0.25">
      <c r="A151" s="41"/>
      <c r="B151" s="15"/>
      <c r="C151" s="42"/>
      <c r="D151" s="43"/>
      <c r="E151" s="49">
        <f>SUM(Table1[EARNED])-SUM(Table1[Absence Undertime W/ Pay])+CONVERTION!$A$3</f>
        <v>47.307999999999993</v>
      </c>
      <c r="F151" s="15"/>
      <c r="G151" s="42" t="str">
        <f>IF(ISBLANK(Table1[[#This Row],[EARNED]]),"",Table1[[#This Row],[EARNED]])</f>
        <v/>
      </c>
      <c r="H151" s="43"/>
      <c r="I151" s="49">
        <f>SUM(Table1[[EARNED ]])-SUM(Table1[Absence Undertime  W/ Pay])+CONVERTION!$B$3</f>
        <v>64.5</v>
      </c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2024-01-17T07:41:25Z</dcterms:modified>
</cp:coreProperties>
</file>