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0" i="1" l="1"/>
  <c r="G386" i="1" l="1"/>
  <c r="G389" i="1" l="1"/>
  <c r="G390" i="1" l="1"/>
  <c r="G385" i="1" l="1"/>
  <c r="G384" i="1" l="1"/>
  <c r="G355" i="1" l="1"/>
  <c r="G361" i="1" l="1"/>
  <c r="G364" i="1" l="1"/>
  <c r="G367" i="1" l="1"/>
  <c r="G370" i="1" l="1"/>
  <c r="G371" i="1"/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2" i="1"/>
  <c r="G363" i="1"/>
  <c r="G365" i="1"/>
  <c r="G368" i="1"/>
  <c r="G369" i="1"/>
  <c r="G372" i="1"/>
  <c r="G373" i="1"/>
  <c r="G374" i="1"/>
  <c r="G375" i="1"/>
  <c r="G376" i="1"/>
  <c r="G377" i="1"/>
  <c r="G378" i="1"/>
  <c r="G379" i="1"/>
  <c r="G381" i="1"/>
  <c r="G382" i="1"/>
  <c r="G383" i="1"/>
  <c r="G387" i="1"/>
  <c r="G388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<sst xmlns="http://schemas.openxmlformats.org/spreadsheetml/2006/main" count="447" uniqueCount="281">
  <si>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</si>
  <si>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</si>
  <si>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</si>
  <si>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</si>
  <si>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</si>
  <si>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</si>
  <si>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</si>
  <si>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</si>
  <si>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</si>
  <si>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</si>
  <si>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</si>
  <si>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</si>
  <si>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</si>
  <si>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</si>
  <si>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</si>
  <si>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</si>
  <si>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</si>
  <si>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</si>
  <si>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</si>
  <si>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</si>
  <si>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</si>
  <si>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</si>
  <si>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</si>
  <si>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</si>
  <si>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</si>
  <si>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</si>
  <si>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</si>
  <si>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</si>
  <si>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</si>
  <si>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</si>
  <si>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</si>
  <si>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</si>
  <si>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</si>
  <si>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</si>
  <si>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</si>
  <si>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</si>
  <si>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</si>
  <si>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</si>
  <si>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</si>
  <si>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</si>
  <si>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</si>
  <si>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</si>
  <si>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</si>
  <si>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</si>
  <si>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</si>
  <si>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</si>
  <si>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</si>
  <si>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</si>
  <si>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</si>
  <si>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</si>
  <si>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</si>
  <si>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</si>
  <si>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</si>
  <si>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</si>
  <si>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</si>
  <si>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</si>
  <si>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</si>
  <si>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</si>
  <si>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</si>
  <si>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</si>
  <si>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</si>
  <si>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</si>
  <si>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</si>
  <si>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</si>
  <si>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</si>
  <si>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</si>
  <si>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</si>
  <si>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</si>
  <si>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</si>
  <si>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</si>
  <si>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</si>
  <si>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</si>
  <si>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</si>
  <si>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</si>
  <si>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</si>
  <si>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</si>
  <si>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</si>
  <si>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</si>
  <si>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</si>
  <si>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</si>
  <si>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</si>
  <si>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</si>
  <si>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</si>
  <si>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</si>
  <si>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</si>
  <si>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</si>
  <si>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</si>
  <si>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</si>
  <si>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</si>
  <si>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</si>
  <si>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</si>
  <si>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</si>
  <si>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</si>
  <si>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</si>
  <si>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</si>
  <si>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</si>
  <si>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</si>
  <si>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</si>
  <si>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</si>
  <si>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</si>
  <si>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</si>
  <si>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</si>
  <si>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</si>
  <si>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</si>
  <si>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</si>
  <si>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</si>
  <si>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</si>
  <si>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</si>
  <si>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</si>
  <si>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</si>
  <si>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</si>
  <si>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</si>
  <si>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</si>
  <si>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</si>
  <si>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</si>
  <si>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</si>
  <si>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</si>
  <si>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</si>
  <si>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</si>
  <si>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</si>
  <si>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</si>
  <si>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</si>
  <si>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</si>
  <si>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</si>
  <si>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</si>
  <si>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</si>
  <si>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</si>
  <si>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</si>
  <si>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</si>
  <si>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</si>
  <si>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</si>
  <si>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</si>
  <si>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</si>
  <si>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</si>
  <si>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</si>
  <si>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</si>
  <si>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</si>
  <si>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</si>
  <si>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</si>
  <si>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</si>
  <si>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</si>
  <si>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</si>
  <si>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</si>
  <si>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</si>
  <si>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</si>
  <si>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</si>
  <si>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</si>
  <si>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</si>
  <si>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</si>
  <si>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</si>
  <si>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</si>
  <si>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</si>
  <si>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</si>
  <si>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</si>
  <si>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</si>
  <si>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</si>
  <si>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</si>
  <si>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</si>
  <si>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</si>
  <si>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</si>
  <si>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</si>
  <si>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</si>
  <si>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</si>
  <si>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</si>
  <si>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</si>
  <si>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</si>
  <si>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</si>
  <si>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</si>
  <si>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</si>
  <si>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</si>
  <si>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</si>
  <si>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</si>
  <si>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</si>
  <si>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</si>
  <si>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</si>
  <si>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</si>
  <si>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</si>
  <si>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</si>
  <si>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</si>
  <si>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</si>
  <si>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</si>
  <si>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</si>
  <si>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</si>
  <si>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</si>
  <si>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</si>
  <si>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</si>
  <si>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</si>
  <si>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</si>
  <si>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</si>
  <si>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</si>
  <si>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</si>
  <si>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</si>
  <si>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</si>
  <si>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</si>
  <si>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</si>
  <si>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</si>
  <si>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</si>
  <si>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</si>
  <si>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</si>
  <si>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</si>
  <si>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</si>
  <si>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</si>
  <si>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</si>
  <si>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</si>
  <si>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</si>
  <si>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</si>
  <si>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</si>
  <si>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</si>
  <si>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</si>
  <si>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</si>
  <si>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</si>
  <si>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</si>
  <si>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</si>
  <si>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</si>
  <si>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</si>
  <si>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</si>
  <si>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</si>
  <si>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</si>
  <si>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</si>
  <si>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</si>
  <si>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</si>
  <si>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</si>
  <si>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</si>
  <si>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</si>
  <si>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</si>
  <si>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</si>
  <si>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</si>
  <si>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</si>
  <si>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</si>
  <si>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</si>
  <si>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</si>
  <si>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</si>
  <si>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</si>
  <si>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</si>
  <si>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</si>
  <si>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</si>
  <si>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</si>
  <si>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</si>
  <si>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</si>
  <si>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</si>
  <si>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</si>
  <si>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</si>
  <si>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</si>
  <si>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</si>
  <si>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</si>
  <si>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</si>
  <si>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</si>
  <si>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</si>
  <si>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</si>
  <si>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</si>
  <si>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</si>
  <si>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</si>
  <si>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</si>
  <si>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</si>
  <si>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</si>
  <si>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</si>
  <si>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</si>
  <si>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</si>
  <si>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</si>
  <si>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</si>
  <si>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</si>
  <si>
    <t>UT(0-3-46)</t>
  </si>
  <si>
    <t>UT(0-1-41)</t>
  </si>
  <si>
    <t>UT(0-2-19)</t>
  </si>
  <si>
    <t>A(1-0-0)</t>
  </si>
  <si>
    <t>UT(1-1-19)</t>
  </si>
  <si>
    <t>UT(0-1-34)</t>
  </si>
  <si>
    <t>UT(0-2-52)</t>
  </si>
  <si>
    <t>UT(0-7-2)</t>
  </si>
  <si>
    <t>UT(0-2-20)</t>
  </si>
  <si>
    <t>UT(0-2-47)</t>
  </si>
  <si>
    <t>UT(0-2-37)</t>
  </si>
  <si>
    <t>SL(0-4-0)</t>
  </si>
  <si>
    <t>2024</t>
  </si>
  <si>
    <t>SP(1-0-0)</t>
  </si>
  <si>
    <t>UT(1-2-15)</t>
  </si>
  <si>
    <t>UT(0-0-59)</t>
  </si>
  <si>
    <t>UT(0-0-52)</t>
  </si>
  <si>
    <t>UT(0-5-51)</t>
  </si>
  <si>
    <t>UT(0-3-45)</t>
  </si>
  <si>
    <t>UT(0-5-4)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</si>
</sst>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3" totalsRowShown="0" headerRowDxfId="14" headerRowBorderDxfId="13" tableBorderDxfId="12" totalsRowBorderDxfId="11">
  <autoFilter ref="A8:K423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3"/>
  <sheetViews>
    <sheetView tabSelected="1" zoomScaleNormal="100" workbookViewId="0">
      <pane ySplit="3690" topLeftCell="A366" activePane="bottomLeft"/>
      <selection activeCell="F4" sqref="F4:G4"/>
      <selection pane="bottomLeft" activeCell="F383" sqref="F3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174.47899999999998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309.625</v>
      </c>
      <c r="J9" s="11"/>
      <c r="K9" s="20"/>
    </row>
    <row r="10" spans="1:11" x14ac:dyDescent="0.25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25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25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25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25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25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25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25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25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25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25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25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25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25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25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25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25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25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25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25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25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25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25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25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25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25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25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25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25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25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25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25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25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25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25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25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25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25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25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25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25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25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25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25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25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25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25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25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25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25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25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25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25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25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25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25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25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25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25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25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25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25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25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25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25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25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25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25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25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25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25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25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25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25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25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25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25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25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25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25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25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25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25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25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25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25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25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25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25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25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25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25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25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25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25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25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25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25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25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25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25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25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25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25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25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25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25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25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25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25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25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25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25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25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25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25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25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25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25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25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25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25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25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25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25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25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25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25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25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25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25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25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25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25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25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25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25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25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25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25">
      <c r="A355" s="40"/>
      <c r="B355" s="20" t="s">
        <v>271</v>
      </c>
      <c r="C355" s="13"/>
      <c r="D355" s="39">
        <v>0.32700000000000001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44652</v>
      </c>
      <c r="B356" s="20" t="s">
        <v>270</v>
      </c>
      <c r="C356" s="13">
        <v>1.25</v>
      </c>
      <c r="D356" s="39">
        <v>0.34799999999999998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44682</v>
      </c>
      <c r="B357" s="20" t="s">
        <v>269</v>
      </c>
      <c r="C357" s="13">
        <v>1.25</v>
      </c>
      <c r="D357" s="39">
        <v>0.29199999999999998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44713</v>
      </c>
      <c r="B358" s="20" t="s">
        <v>268</v>
      </c>
      <c r="C358" s="13">
        <v>1.25</v>
      </c>
      <c r="D358" s="39">
        <v>0.879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44743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8">
        <v>44743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80</v>
      </c>
    </row>
    <row r="361" spans="1:11" x14ac:dyDescent="0.25">
      <c r="A361" s="40"/>
      <c r="B361" s="20" t="s">
        <v>267</v>
      </c>
      <c r="C361" s="13"/>
      <c r="D361" s="39">
        <v>0.35799999999999998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44774</v>
      </c>
      <c r="B362" s="20" t="s">
        <v>266</v>
      </c>
      <c r="C362" s="13">
        <v>1.25</v>
      </c>
      <c r="D362" s="39">
        <v>0.19600000000000001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44805</v>
      </c>
      <c r="B363" s="20" t="s">
        <v>264</v>
      </c>
      <c r="C363" s="13">
        <v>1.25</v>
      </c>
      <c r="D363" s="39">
        <v>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8">
        <v>44813</v>
      </c>
    </row>
    <row r="364" spans="1:11" x14ac:dyDescent="0.25">
      <c r="A364" s="40"/>
      <c r="B364" s="20" t="s">
        <v>265</v>
      </c>
      <c r="C364" s="13"/>
      <c r="D364" s="39">
        <v>1.165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44835</v>
      </c>
      <c r="B365" s="20" t="s">
        <v>79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44838</v>
      </c>
    </row>
    <row r="366" spans="1:11" x14ac:dyDescent="0.25">
      <c r="A366" s="40"/>
      <c r="B366" s="20" t="s">
        <v>50</v>
      </c>
      <c r="C366" s="13"/>
      <c r="D366" s="39">
        <v>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86</v>
      </c>
    </row>
    <row r="367" spans="1:11" x14ac:dyDescent="0.25">
      <c r="A367" s="40"/>
      <c r="B367" s="20" t="s">
        <v>263</v>
      </c>
      <c r="C367" s="13"/>
      <c r="D367" s="39">
        <v>0.28999999999999998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44866</v>
      </c>
      <c r="B368" s="20" t="s">
        <v>262</v>
      </c>
      <c r="C368" s="13">
        <v>1.25</v>
      </c>
      <c r="D368" s="39">
        <v>0.21000000000000002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44896</v>
      </c>
      <c r="B369" s="20" t="s">
        <v>116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261</v>
      </c>
      <c r="C370" s="13"/>
      <c r="D370" s="39">
        <v>0.47099999999999997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9" t="s">
        <v>87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44927</v>
      </c>
      <c r="B372" s="20" t="s">
        <v>79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44950</v>
      </c>
    </row>
    <row r="373" spans="1:11" x14ac:dyDescent="0.25">
      <c r="A373" s="40">
        <v>44958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44986</v>
      </c>
      <c r="B374" s="20" t="s">
        <v>79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45047</v>
      </c>
      <c r="B376" s="20" t="s">
        <v>61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48">
        <v>45051</v>
      </c>
    </row>
    <row r="377" spans="1:11" x14ac:dyDescent="0.25">
      <c r="A377" s="40"/>
      <c r="B377" s="20" t="s">
        <v>79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8">
        <v>45061</v>
      </c>
    </row>
    <row r="378" spans="1:11" x14ac:dyDescent="0.25">
      <c r="A378" s="40">
        <v>45078</v>
      </c>
      <c r="B378" s="20" t="s">
        <v>117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260</v>
      </c>
    </row>
    <row r="379" spans="1:11" x14ac:dyDescent="0.25">
      <c r="A379" s="40">
        <v>45108</v>
      </c>
      <c r="B379" s="20" t="s">
        <v>104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45135</v>
      </c>
    </row>
    <row r="380" spans="1:11" x14ac:dyDescent="0.25">
      <c r="A380" s="40"/>
      <c r="B380" s="20" t="s">
        <v>280</v>
      </c>
      <c r="C380" s="13"/>
      <c r="D380" s="39">
        <v>0.63300000000000001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/>
    </row>
    <row r="381" spans="1:11" x14ac:dyDescent="0.25">
      <c r="A381" s="40">
        <v>45139</v>
      </c>
      <c r="B381" s="20" t="s">
        <v>279</v>
      </c>
      <c r="C381" s="13">
        <v>1.25</v>
      </c>
      <c r="D381" s="39">
        <v>0.46899999999999997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45170</v>
      </c>
      <c r="B382" s="20" t="s">
        <v>278</v>
      </c>
      <c r="C382" s="13">
        <v>1.25</v>
      </c>
      <c r="D382" s="39">
        <v>0.73099999999999998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45200</v>
      </c>
      <c r="B383" s="20" t="s">
        <v>259</v>
      </c>
      <c r="C383" s="13">
        <v>1.25</v>
      </c>
      <c r="D383" s="39">
        <v>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8">
        <v>45203</v>
      </c>
    </row>
    <row r="384" spans="1:11" x14ac:dyDescent="0.25">
      <c r="A384" s="40"/>
      <c r="B384" s="20" t="s">
        <v>272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0.5</v>
      </c>
      <c r="I384" s="9"/>
      <c r="J384" s="11"/>
      <c r="K384" s="48">
        <v>45198</v>
      </c>
    </row>
    <row r="385" spans="1:11" x14ac:dyDescent="0.25">
      <c r="A385" s="40"/>
      <c r="B385" s="20" t="s">
        <v>259</v>
      </c>
      <c r="C385" s="13"/>
      <c r="D385" s="39">
        <v>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>
        <v>45230</v>
      </c>
    </row>
    <row r="386" spans="1:11" x14ac:dyDescent="0.25">
      <c r="A386" s="40"/>
      <c r="B386" s="20" t="s">
        <v>277</v>
      </c>
      <c r="C386" s="13"/>
      <c r="D386" s="39">
        <v>0.10800000000000001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/>
    </row>
    <row r="387" spans="1:11" x14ac:dyDescent="0.25">
      <c r="A387" s="40">
        <v>45231</v>
      </c>
      <c r="B387" s="20" t="s">
        <v>276</v>
      </c>
      <c r="C387" s="13">
        <v>1.25</v>
      </c>
      <c r="D387" s="39">
        <v>0.12300000000000001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45261</v>
      </c>
      <c r="B388" s="20" t="s">
        <v>259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45273</v>
      </c>
    </row>
    <row r="389" spans="1:11" x14ac:dyDescent="0.25">
      <c r="A389" s="40"/>
      <c r="B389" s="20" t="s">
        <v>275</v>
      </c>
      <c r="C389" s="13"/>
      <c r="D389" s="39">
        <v>1.2810000000000001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/>
    </row>
    <row r="390" spans="1:11" x14ac:dyDescent="0.25">
      <c r="A390" s="49" t="s">
        <v>273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45292</v>
      </c>
      <c r="B391" s="20" t="s">
        <v>274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8">
        <v>45310</v>
      </c>
    </row>
    <row r="392" spans="1:11" x14ac:dyDescent="0.25">
      <c r="A392" s="40">
        <v>45323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45352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45383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45413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45444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45474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45505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45536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45566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45597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45627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45658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45689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45717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45748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45778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45809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45839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45870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45901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45931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45962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45992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46023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46054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46082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46113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1"/>
      <c r="B423" s="15"/>
      <c r="C423" s="42"/>
      <c r="D423" s="43"/>
      <c r="E423" s="9"/>
      <c r="F423" s="15"/>
      <c r="G423" s="42" t="str">
        <f>IF(ISBLANK(Table1[[#This Row],[EARNED]]),"",Table1[[#This Row],[EARNED]])</f>
        <v/>
      </c>
      <c r="H423" s="43"/>
      <c r="I423" s="9"/>
      <c r="J423" s="12"/>
      <c r="K4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/>
      <c r="E3" s="11">
        <v>5</v>
      </c>
      <c r="F3" s="11">
        <v>4</v>
      </c>
      <c r="G3" s="45">
        <f>SUMIFS(F7:F14,E7:E14,E3)+SUMIFS(D7:D66,C7:C66,F3)+D3</f>
        <v>0.63300000000000001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A7" s="11">
        <f>SUM(Sheet1!E9,Sheet1!I9)</f>
        <v>484.10399999999998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2024-01-23T07:59:24Z</dcterms:modified>
</cp:coreProperties>
</file>