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2" i="1" l="1"/>
  <c r="G514" i="1" l="1"/>
  <c r="G518" i="1" l="1"/>
  <c r="G520" i="1" l="1"/>
  <c r="G516" i="1" l="1"/>
  <c r="G511" i="1" l="1"/>
  <c r="G510" i="1" l="1"/>
  <c r="G487" i="1" l="1"/>
  <c r="G494" i="1" l="1"/>
  <c r="G500" i="1" l="1"/>
  <c r="G406" i="1" l="1"/>
  <c r="G407" i="1"/>
  <c r="G408" i="1"/>
  <c r="G409" i="1"/>
  <c r="G403" i="1"/>
  <c r="G396" i="1"/>
  <c r="G397" i="1"/>
  <c r="G398" i="1"/>
  <c r="G399" i="1"/>
  <c r="G389" i="1"/>
  <c r="G390" i="1"/>
  <c r="G386" i="1"/>
  <c r="G383" i="1"/>
  <c r="G384" i="1"/>
  <c r="G381" i="1"/>
  <c r="G376" i="1"/>
  <c r="G377" i="1"/>
  <c r="G378" i="1"/>
  <c r="G373" i="1"/>
  <c r="G374" i="1"/>
  <c r="G371" i="1"/>
  <c r="G372" i="1"/>
  <c r="G368" i="1"/>
  <c r="G369" i="1"/>
  <c r="G365" i="1"/>
  <c r="G363" i="1"/>
  <c r="G3" i="3"/>
  <c r="G360" i="1"/>
  <c r="G353" i="1"/>
  <c r="G354" i="1"/>
  <c r="G350" i="1"/>
  <c r="G351" i="1"/>
  <c r="G348" i="1"/>
  <c r="G345" i="1"/>
  <c r="G342" i="1"/>
  <c r="G343" i="1"/>
  <c r="G328" i="1" l="1"/>
  <c r="G329" i="1"/>
  <c r="G326" i="1"/>
  <c r="G323" i="1"/>
  <c r="G324" i="1"/>
  <c r="G321" i="1"/>
  <c r="G318" i="1"/>
  <c r="G319" i="1"/>
  <c r="G311" i="1"/>
  <c r="G309" i="1"/>
  <c r="G307" i="1"/>
  <c r="G299" i="1"/>
  <c r="G296" i="1"/>
  <c r="G297" i="1"/>
  <c r="G291" i="1"/>
  <c r="G240" i="1"/>
  <c r="G236" i="1"/>
  <c r="G235" i="1"/>
  <c r="G185" i="1" l="1"/>
  <c r="G101" i="1"/>
  <c r="G110" i="1"/>
  <c r="G111" i="1"/>
  <c r="G112" i="1"/>
  <c r="G107" i="1"/>
  <c r="G108" i="1"/>
  <c r="G105" i="1"/>
  <c r="G102" i="1"/>
  <c r="G82" i="1"/>
  <c r="G95" i="1" l="1"/>
  <c r="G96" i="1"/>
  <c r="G97" i="1"/>
  <c r="G93" i="1"/>
  <c r="G90" i="1"/>
  <c r="G86" i="1"/>
  <c r="G87" i="1"/>
  <c r="G83" i="1"/>
  <c r="G80" i="1"/>
  <c r="G76" i="1"/>
  <c r="G72" i="1"/>
  <c r="G69" i="1"/>
  <c r="G63" i="1"/>
  <c r="G61" i="1"/>
  <c r="G58" i="1"/>
  <c r="G59" i="1"/>
  <c r="G55" i="1"/>
  <c r="G48" i="1"/>
  <c r="G34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6" i="1"/>
  <c r="G57" i="1"/>
  <c r="G60" i="1"/>
  <c r="G62" i="1"/>
  <c r="G64" i="1"/>
  <c r="G67" i="1"/>
  <c r="G68" i="1"/>
  <c r="G70" i="1"/>
  <c r="G71" i="1"/>
  <c r="G73" i="1"/>
  <c r="G74" i="1"/>
  <c r="G75" i="1"/>
  <c r="G77" i="1"/>
  <c r="G78" i="1"/>
  <c r="G79" i="1"/>
  <c r="G81" i="1"/>
  <c r="G84" i="1"/>
  <c r="G85" i="1"/>
  <c r="G88" i="1"/>
  <c r="G91" i="1"/>
  <c r="G92" i="1"/>
  <c r="G94" i="1"/>
  <c r="G98" i="1"/>
  <c r="G99" i="1"/>
  <c r="G100" i="1"/>
  <c r="G103" i="1"/>
  <c r="G104" i="1"/>
  <c r="G106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8" i="1"/>
  <c r="G289" i="1"/>
  <c r="G290" i="1"/>
  <c r="G292" i="1"/>
  <c r="G293" i="1"/>
  <c r="G294" i="1"/>
  <c r="G295" i="1"/>
  <c r="G298" i="1"/>
  <c r="G300" i="1"/>
  <c r="G301" i="1"/>
  <c r="G305" i="1"/>
  <c r="G306" i="1"/>
  <c r="G308" i="1"/>
  <c r="G310" i="1"/>
  <c r="G312" i="1"/>
  <c r="G313" i="1"/>
  <c r="G314" i="1"/>
  <c r="G315" i="1"/>
  <c r="G317" i="1"/>
  <c r="G320" i="1"/>
  <c r="G322" i="1"/>
  <c r="G325" i="1"/>
  <c r="G327" i="1"/>
  <c r="G330" i="1"/>
  <c r="G331" i="1"/>
  <c r="G332" i="1"/>
  <c r="G335" i="1"/>
  <c r="G339" i="1"/>
  <c r="G341" i="1"/>
  <c r="G344" i="1"/>
  <c r="G346" i="1"/>
  <c r="G347" i="1"/>
  <c r="G349" i="1"/>
  <c r="G352" i="1"/>
  <c r="G355" i="1"/>
  <c r="G359" i="1"/>
  <c r="G361" i="1"/>
  <c r="G362" i="1"/>
  <c r="G364" i="1"/>
  <c r="G366" i="1"/>
  <c r="G367" i="1"/>
  <c r="G370" i="1"/>
  <c r="G375" i="1"/>
  <c r="G379" i="1"/>
  <c r="G380" i="1"/>
  <c r="G382" i="1"/>
  <c r="G385" i="1"/>
  <c r="G387" i="1"/>
  <c r="G388" i="1"/>
  <c r="G391" i="1"/>
  <c r="G392" i="1"/>
  <c r="G393" i="1"/>
  <c r="G394" i="1"/>
  <c r="G395" i="1"/>
  <c r="G400" i="1"/>
  <c r="G401" i="1"/>
  <c r="G402" i="1"/>
  <c r="G404" i="1"/>
  <c r="G405" i="1"/>
  <c r="G410" i="1"/>
  <c r="G411" i="1"/>
  <c r="G412" i="1"/>
  <c r="G21" i="1"/>
  <c r="G22" i="1"/>
  <c r="G23" i="1"/>
  <c r="G12" i="1"/>
  <c r="G13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3" i="1" s="1"/>
  <c r="A54" i="1" s="1"/>
  <c r="A56" i="1" s="1"/>
  <c r="A57" i="1" s="1"/>
  <c r="A60" i="1" s="1"/>
  <c r="A62" i="1" s="1"/>
  <c r="A64" i="1" s="1"/>
  <c r="A67" i="1" s="1"/>
  <c r="A68" i="1" s="1"/>
  <c r="A70" i="1" s="1"/>
  <c r="A71" i="1" s="1"/>
  <c r="A74" i="1" s="1"/>
  <c r="A75" i="1" s="1"/>
  <c r="A77" i="1" s="1"/>
  <c r="A78" i="1" s="1"/>
  <c r="A79" i="1" s="1"/>
  <c r="A81" i="1" s="1"/>
  <c r="A84" i="1" s="1"/>
  <c r="A85" i="1" s="1"/>
  <c r="A88" i="1" s="1"/>
  <c r="A91" i="1" s="1"/>
  <c r="A92" i="1" s="1"/>
  <c r="A94" i="1" s="1"/>
  <c r="A99" i="1" s="1"/>
  <c r="A100" i="1" s="1"/>
  <c r="A103" i="1" s="1"/>
  <c r="A104" i="1" s="1"/>
  <c r="A106" i="1" s="1"/>
  <c r="A109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3" i="1" s="1"/>
  <c r="A284" i="1" s="1"/>
  <c r="A288" i="1" s="1"/>
  <c r="A289" i="1" s="1"/>
  <c r="A290" i="1" s="1"/>
  <c r="A292" i="1" s="1"/>
  <c r="A293" i="1" s="1"/>
  <c r="A294" i="1" s="1"/>
  <c r="A295" i="1" s="1"/>
  <c r="A298" i="1" s="1"/>
  <c r="A300" i="1" s="1"/>
  <c r="A301" i="1" s="1"/>
  <c r="A306" i="1" s="1"/>
  <c r="A308" i="1" s="1"/>
  <c r="A310" i="1" s="1"/>
  <c r="A312" i="1" s="1"/>
  <c r="A313" i="1" s="1"/>
  <c r="A314" i="1" s="1"/>
  <c r="A315" i="1" s="1"/>
  <c r="A317" i="1" s="1"/>
  <c r="A320" i="1" s="1"/>
  <c r="A322" i="1" s="1"/>
  <c r="A325" i="1" s="1"/>
  <c r="A327" i="1" s="1"/>
  <c r="A331" i="1" s="1"/>
  <c r="A332" i="1" s="1"/>
  <c r="A335" i="1" s="1"/>
  <c r="A339" i="1" s="1"/>
  <c r="A341" i="1" s="1"/>
  <c r="A344" i="1" s="1"/>
  <c r="A346" i="1" s="1"/>
  <c r="A347" i="1" s="1"/>
  <c r="A349" i="1" s="1"/>
  <c r="A352" i="1" s="1"/>
  <c r="A355" i="1" s="1"/>
  <c r="A359" i="1" s="1"/>
  <c r="A362" i="1" s="1"/>
  <c r="A364" i="1" s="1"/>
  <c r="A366" i="1" s="1"/>
  <c r="A367" i="1" s="1"/>
  <c r="A370" i="1" s="1"/>
  <c r="A375" i="1" s="1"/>
  <c r="A379" i="1" s="1"/>
  <c r="A380" i="1" s="1"/>
  <c r="A382" i="1" s="1"/>
  <c r="A385" i="1" s="1"/>
  <c r="A387" i="1" s="1"/>
  <c r="A388" i="1" s="1"/>
  <c r="A392" i="1" s="1"/>
  <c r="A393" i="1" s="1"/>
  <c r="A394" i="1" s="1"/>
  <c r="A395" i="1" s="1"/>
  <c r="A400" i="1" s="1"/>
  <c r="A401" i="1" s="1"/>
  <c r="A402" i="1" s="1"/>
  <c r="A404" i="1" s="1"/>
  <c r="A405" i="1" s="1"/>
  <c r="A410" i="1" s="1"/>
  <c r="A411" i="1" s="1"/>
  <c r="A412" i="1" s="1"/>
  <c r="G501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3" i="1"/>
  <c r="G495" i="1"/>
  <c r="G496" i="1"/>
  <c r="G497" i="1"/>
  <c r="G498" i="1"/>
  <c r="G499" i="1"/>
  <c r="G502" i="1"/>
  <c r="G503" i="1"/>
  <c r="G504" i="1"/>
  <c r="G505" i="1"/>
  <c r="G506" i="1"/>
  <c r="G507" i="1"/>
  <c r="G508" i="1"/>
  <c r="G509" i="1"/>
  <c r="G513" i="1"/>
  <c r="G515" i="1"/>
  <c r="G517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413" i="1"/>
  <c r="G414" i="1"/>
  <c r="G415" i="1"/>
  <c r="G416" i="1"/>
  <c r="G417" i="1"/>
  <c r="G418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<sst xmlns="http://schemas.openxmlformats.org/spreadsheetml/2006/main" count="560" uniqueCount="288">
  <si>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</si>
  <si>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</si>
  <si>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</si>
  <si>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</si>
  <si>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</si>
  <si>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</si>
  <si>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</si>
  <si>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</si>
  <si>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</si>
  <si>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</si>
  <si>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</si>
  <si>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</si>
  <si>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</si>
  <si>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</si>
  <si>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</si>
  <si>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</si>
  <si>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</si>
  <si>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</si>
  <si>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</si>
  <si>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</si>
  <si>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</si>
  <si>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</si>
  <si>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</si>
  <si>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</si>
  <si>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</si>
  <si>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</si>
  <si>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</si>
  <si>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</si>
  <si>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</si>
  <si>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</si>
  <si>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</si>
  <si>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</si>
  <si>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</si>
  <si>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</si>
  <si>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</si>
  <si>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</si>
  <si>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</si>
  <si>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</si>
  <si>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</si>
  <si>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</si>
  <si>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</si>
  <si>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</si>
  <si>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</si>
  <si>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</si>
  <si>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</si>
  <si>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</si>
  <si>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</si>
  <si>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</si>
  <si>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</si>
  <si>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</si>
  <si>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</si>
  <si>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</si>
  <si>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</si>
  <si>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</si>
  <si>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</si>
  <si>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</si>
  <si>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</si>
  <si>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</si>
  <si>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</si>
  <si>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</si>
  <si>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</si>
  <si>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</si>
  <si>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</si>
  <si>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</si>
  <si>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</si>
  <si>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</si>
  <si>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</si>
  <si>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</si>
  <si>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</si>
  <si>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</si>
  <si>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</si>
  <si>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</si>
  <si>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</si>
  <si>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</si>
  <si>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</si>
  <si>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</si>
  <si>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</si>
  <si>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</si>
  <si>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</si>
  <si>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</si>
  <si>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</si>
  <si>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</si>
  <si>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</si>
  <si>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</si>
  <si>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</si>
  <si>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</si>
  <si>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</si>
  <si>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</si>
  <si>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</si>
  <si>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</si>
  <si>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</si>
  <si>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</si>
  <si>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</si>
  <si>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</si>
  <si>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</si>
  <si>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</si>
  <si>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</si>
  <si>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2023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</si>
  <si>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</si>
  <si>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</si>
  <si>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</si>
  <si>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</si>
  <si>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</si>
  <si>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</si>
  <si>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</si>
  <si>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</si>
  <si>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</si>
  <si>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</si>
  <si>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</si>
  <si>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</si>
  <si>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</si>
  <si>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</si>
  <si>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</si>
  <si>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</si>
  <si>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</si>
  <si>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</si>
  <si>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</si>
  <si>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</si>
  <si>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</si>
  <si>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</si>
  <si>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</si>
  <si>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VL(2-0-0)</t>
  </si>
  <si>
    <t>10/23,24/1995</t>
  </si>
  <si>
    <t>FL(3-0-0)</t>
  </si>
  <si>
    <t>SL(1-0-0)</t>
  </si>
  <si>
    <t>MONITIZATION</t>
  </si>
  <si>
    <t>VL(1-0-0)</t>
  </si>
  <si>
    <t>VL(3-0-0)</t>
  </si>
  <si>
    <t>10/23,24,25/1996</t>
  </si>
  <si>
    <t>UT(0-1-40)</t>
  </si>
  <si>
    <t>TARDINESS 1996</t>
  </si>
  <si>
    <t>VL(10-0-0)</t>
  </si>
  <si>
    <t>09/22-10/03/1997</t>
  </si>
  <si>
    <t>10/23,24/1997</t>
  </si>
  <si>
    <t>SL(2-0-0)</t>
  </si>
  <si>
    <t>UT(0-0-5)</t>
  </si>
  <si>
    <t>UT(0-0-2)</t>
  </si>
  <si>
    <t>PL(7-0-0)</t>
  </si>
  <si>
    <t>08/11-15/1998</t>
  </si>
  <si>
    <t>01/13,14/1998</t>
  </si>
  <si>
    <t>02/18-03/03/1998</t>
  </si>
  <si>
    <t>03/10,12/1998</t>
  </si>
  <si>
    <t>08/18,19/1998</t>
  </si>
  <si>
    <t>08/20,21/1998</t>
  </si>
  <si>
    <t>SL(0-4-0)</t>
  </si>
  <si>
    <t>UT(0-0-55)</t>
  </si>
  <si>
    <t>VL(5-0-0)</t>
  </si>
  <si>
    <t>UT(0-0-47)</t>
  </si>
  <si>
    <t>UT(0-1-41)</t>
  </si>
  <si>
    <t>SP(1-0-0)</t>
  </si>
  <si>
    <t>UT(0-0-16)</t>
  </si>
  <si>
    <t>UT(0-0-45)</t>
  </si>
  <si>
    <t>UT(0-0-46)</t>
  </si>
  <si>
    <t>ANNIV. 09/28/1998</t>
  </si>
  <si>
    <t>UT(0-0-13)</t>
  </si>
  <si>
    <t>05/13,14/1999</t>
  </si>
  <si>
    <t>B-DAY. L. 02/18/1999</t>
  </si>
  <si>
    <t>08/10,11/1999</t>
  </si>
  <si>
    <t>UT(0-0-44)</t>
  </si>
  <si>
    <t>ANNIV. 09/28/1999</t>
  </si>
  <si>
    <t>UT(0-0-21)</t>
  </si>
  <si>
    <t>UT(0-1-24)</t>
  </si>
  <si>
    <t>112/27/1999</t>
  </si>
  <si>
    <t>UT(0-0-25)</t>
  </si>
  <si>
    <t>UT(0-1-1)</t>
  </si>
  <si>
    <t>UT(0-1-15)</t>
  </si>
  <si>
    <t>UT(0-0-56)</t>
  </si>
  <si>
    <t>UT(0-0-02)</t>
  </si>
  <si>
    <t>VL(4-0-0)</t>
  </si>
  <si>
    <t>FL(1-0-0)</t>
  </si>
  <si>
    <t>B-DAY. L. 02/18/2000</t>
  </si>
  <si>
    <t>ANNIV. 09/28/2000</t>
  </si>
  <si>
    <t>10/23-26/2000</t>
  </si>
  <si>
    <t>10/23-25/2001</t>
  </si>
  <si>
    <t>SL(1-1-0)</t>
  </si>
  <si>
    <t>VL(2-0-0</t>
  </si>
  <si>
    <t>11/29-30/2002</t>
  </si>
  <si>
    <t>12/06,12,20/2002</t>
  </si>
  <si>
    <t>06/04,05,06/2003</t>
  </si>
  <si>
    <t>DOMESTIC 01/14/2003</t>
  </si>
  <si>
    <t>B-DAY .L. 02/18/2003</t>
  </si>
  <si>
    <t>FL(5-0-0)</t>
  </si>
  <si>
    <t>DOMESTIC 09/27/2003</t>
  </si>
  <si>
    <t>10/25-29/2004</t>
  </si>
  <si>
    <t>SP(2-0-0)</t>
  </si>
  <si>
    <t>PARENTAL 12/06,08/2005</t>
  </si>
  <si>
    <t>ANNIV. 09/28/2005</t>
  </si>
  <si>
    <t>12/13,15,22,27,29/2005</t>
  </si>
  <si>
    <t>DOMESTIC 02/17/2007</t>
  </si>
  <si>
    <t>ANNIV. 09/28/2007</t>
  </si>
  <si>
    <t>12/04,06,13,18,27/2007</t>
  </si>
  <si>
    <t>12/04,09,11,16,23/2008</t>
  </si>
  <si>
    <t>UT(0-4-55)</t>
  </si>
  <si>
    <t>UT(0-0-28)</t>
  </si>
  <si>
    <t>UT(2-0-27)</t>
  </si>
  <si>
    <t>UT(0-4-13)</t>
  </si>
  <si>
    <t>UT(0-1-9)</t>
  </si>
  <si>
    <t>UT(0-3-4)</t>
  </si>
  <si>
    <t>UT(1-2-39)</t>
  </si>
  <si>
    <t>UT(1-0-18)</t>
  </si>
  <si>
    <t>ANNIV.09/28/2009</t>
  </si>
  <si>
    <t>DOMESTIC 10/20,23/2009</t>
  </si>
  <si>
    <t>B-DAY .L. 02/18/2010</t>
  </si>
  <si>
    <t>UT(1-4-9)</t>
  </si>
  <si>
    <t>UT(0-1-16)</t>
  </si>
  <si>
    <t>UT(0-1-54)</t>
  </si>
  <si>
    <t>UT(2-4-35)</t>
  </si>
  <si>
    <t>DOMESTIC 08/31/-09/02/2010</t>
  </si>
  <si>
    <t>B-DAY 02/18/2011</t>
  </si>
  <si>
    <t>ANNIV. 09/28/2011</t>
  </si>
  <si>
    <t>12/09,12,13,14,27/2011</t>
  </si>
  <si>
    <t>SP(3-0-0)</t>
  </si>
  <si>
    <t>10/23-25/2012</t>
  </si>
  <si>
    <t>05/14,15/2012</t>
  </si>
  <si>
    <t>DOMESTIC 03/01,02,28/2012</t>
  </si>
  <si>
    <t>UT(0-0-36)</t>
  </si>
  <si>
    <t>UT(1-0-15)</t>
  </si>
  <si>
    <t>UT(0-0-26)</t>
  </si>
  <si>
    <t>UT(0-0-14)</t>
  </si>
  <si>
    <t>UT(0-0-10)</t>
  </si>
  <si>
    <t>UT(0-0-8)</t>
  </si>
  <si>
    <t>07/08,09/2013</t>
  </si>
  <si>
    <t>05/14-16/2013</t>
  </si>
  <si>
    <t>DOMESTIC 02/07/2013</t>
  </si>
  <si>
    <t>10/29,25/2013</t>
  </si>
  <si>
    <t>UT(0-0-6)</t>
  </si>
  <si>
    <t>FL(4-0-0)</t>
  </si>
  <si>
    <t>B-DAY.L. 02/18/2014</t>
  </si>
  <si>
    <t>UT(0-4-2)</t>
  </si>
  <si>
    <t>UT(0-0-12)</t>
  </si>
  <si>
    <t>02/28,29/2014</t>
  </si>
  <si>
    <t>03/26-28/2014</t>
  </si>
  <si>
    <t>05/14-16/2014</t>
  </si>
  <si>
    <t>UT(1-0-9)</t>
  </si>
  <si>
    <t>UT(0-4-0)</t>
  </si>
  <si>
    <t>UT(1-0-13)</t>
  </si>
  <si>
    <t>UT(0-1-30)</t>
  </si>
  <si>
    <t>UT(1-0-38)</t>
  </si>
  <si>
    <t>B-DAY.L. 02/18/2015</t>
  </si>
  <si>
    <t>DOMESTIC 10/23,24/2014</t>
  </si>
  <si>
    <t>UT(0-1-53)</t>
  </si>
  <si>
    <t>UT(0-4-15)</t>
  </si>
  <si>
    <t>UT(0-0-22)</t>
  </si>
  <si>
    <t>UT(0-0-30)</t>
  </si>
  <si>
    <t>UT(1-4-2)</t>
  </si>
  <si>
    <t>B-DAY 09/16/2015</t>
  </si>
  <si>
    <t>10/08,13/2015</t>
  </si>
  <si>
    <t>UT(0-0-7)</t>
  </si>
  <si>
    <t>UT(0-0-11)</t>
  </si>
  <si>
    <t>10/22,23/2015</t>
  </si>
  <si>
    <t>12/09,15,18,28/2015</t>
  </si>
  <si>
    <t>12/21,22,23/2015</t>
  </si>
  <si>
    <t>UT(0-4-26)</t>
  </si>
  <si>
    <t>DOMESTIC 01/27/2016</t>
  </si>
  <si>
    <t>B-DAY 02/18/2016</t>
  </si>
  <si>
    <t>04/14,15/2016</t>
  </si>
  <si>
    <t>05/17-19/2016</t>
  </si>
  <si>
    <t>ENROLMENT 05/20/2016</t>
  </si>
  <si>
    <t>UT(0-0-23)</t>
  </si>
  <si>
    <t>05/24,26,27/2016</t>
  </si>
  <si>
    <t>06/01-03/2016</t>
  </si>
  <si>
    <t>06/08-10/2016</t>
  </si>
  <si>
    <t>06/14,17/2016</t>
  </si>
  <si>
    <t>10/13,24/2016</t>
  </si>
  <si>
    <t>10/18,21,25/2016</t>
  </si>
  <si>
    <t>12/08,15/2016</t>
  </si>
  <si>
    <t>UT(0-4-49)</t>
  </si>
  <si>
    <t>UT(0-0-15)</t>
  </si>
  <si>
    <t>UT(0-4-6)</t>
  </si>
  <si>
    <t>UT(0-1-2)</t>
  </si>
  <si>
    <t>UT(0-0-17)</t>
  </si>
  <si>
    <t>UT(0-3-18)</t>
  </si>
  <si>
    <t>UT(0-5-21)</t>
  </si>
  <si>
    <t>DOMESTIC 02/07/2017</t>
  </si>
  <si>
    <t>DOMESTIC 04/28/2017</t>
  </si>
  <si>
    <t>05/10,15,16/2017</t>
  </si>
  <si>
    <t>DOMESTIC 10/13/2017</t>
  </si>
  <si>
    <t>10/23,24/2017</t>
  </si>
  <si>
    <t>12/17,19,28/2017</t>
  </si>
  <si>
    <t>12/16,28/2022</t>
  </si>
  <si>
    <t>8/2-4/2023</t>
  </si>
  <si>
    <t>A(1-0-0)</t>
  </si>
  <si>
    <t>UT(0-2-42)</t>
  </si>
  <si>
    <t>10/13,24/2023</t>
  </si>
  <si>
    <t>12/5,13,19,22/2023</t>
  </si>
  <si>
    <t>2024</t>
  </si>
  <si>
    <t>UT(0-0-3)</t>
  </si>
  <si>
    <t>UT(0-1-57)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</si>
</sst>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4" totalsRowShown="0" headerRowDxfId="14" headerRowBorderDxfId="13" tableBorderDxfId="12" totalsRowBorderDxfId="11">
  <autoFilter ref="A8:K544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4"/>
  <sheetViews>
    <sheetView tabSelected="1" zoomScale="96" zoomScaleNormal="96" workbookViewId="0">
      <pane ySplit="3525" topLeftCell="A496" activePane="bottomLeft"/>
      <selection activeCell="E5" sqref="E5"/>
      <selection pane="bottomLeft" activeCell="F518" sqref="F5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8</v>
      </c>
      <c r="B2" s="54" t="s">
        <v>42</v>
      </c>
      <c r="C2" s="54"/>
      <c r="D2" s="21" t="s">
        <v>13</v>
      </c>
      <c r="E2" s="10"/>
      <c r="F2" s="59"/>
      <c r="G2" s="59"/>
      <c r="H2" s="28" t="s">
        <v>9</v>
      </c>
      <c r="I2" s="25"/>
      <c r="J2" s="55"/>
      <c r="K2" s="56"/>
    </row>
    <row r="3" spans="1:11" x14ac:dyDescent="0.25">
      <c r="A3" s="18" t="s">
        <v>14</v>
      </c>
      <c r="B3" s="54" t="s">
        <v>41</v>
      </c>
      <c r="C3" s="54"/>
      <c r="D3" s="22" t="s">
        <v>12</v>
      </c>
      <c r="F3" s="60" t="s">
        <v>43</v>
      </c>
      <c r="G3" s="55"/>
      <c r="H3" s="26" t="s">
        <v>10</v>
      </c>
      <c r="I3" s="26"/>
      <c r="J3" s="57"/>
      <c r="K3" s="58"/>
    </row>
    <row r="4" spans="1:11" ht="14.45" customHeight="1" x14ac:dyDescent="0.25">
      <c r="A4" s="18" t="s">
        <v>15</v>
      </c>
      <c r="B4" s="54" t="s">
        <v>44</v>
      </c>
      <c r="C4" s="54"/>
      <c r="D4" s="22" t="s">
        <v>11</v>
      </c>
      <c r="F4" s="55"/>
      <c r="G4" s="55"/>
      <c r="H4" s="26" t="s">
        <v>16</v>
      </c>
      <c r="I4" s="26"/>
      <c r="J4" s="55"/>
      <c r="K4" s="56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89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233.15700000000007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262.875</v>
      </c>
      <c r="J9" s="11"/>
      <c r="K9" s="20"/>
    </row>
    <row r="10" spans="1:11" x14ac:dyDescent="0.25">
      <c r="A10" s="48" t="s">
        <v>98</v>
      </c>
      <c r="B10" s="20"/>
      <c r="C10" s="13"/>
      <c r="D10" s="39"/>
      <c r="E10" s="51" t="s">
        <v>31</v>
      </c>
      <c r="F10" s="20"/>
      <c r="G10" s="13"/>
      <c r="H10" s="39"/>
      <c r="I10" s="51" t="s">
        <v>31</v>
      </c>
      <c r="J10" s="11"/>
      <c r="K10" s="20"/>
    </row>
    <row r="11" spans="1:11" x14ac:dyDescent="0.25">
      <c r="A11" s="23">
        <v>34715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>
        <v>34731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34759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04" si="0">EDATE(A13,1)</f>
        <v>34790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34820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34851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34881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34912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34943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34973</v>
      </c>
      <c r="B20" s="20" t="s">
        <v>121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122</v>
      </c>
    </row>
    <row r="21" spans="1:11" x14ac:dyDescent="0.25">
      <c r="A21" s="23">
        <f t="shared" si="0"/>
        <v>35004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35034</v>
      </c>
      <c r="B22" s="20" t="s">
        <v>123</v>
      </c>
      <c r="C22" s="13">
        <v>1.25</v>
      </c>
      <c r="D22" s="39">
        <v>3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99</v>
      </c>
      <c r="B23" s="20"/>
      <c r="C23" s="13"/>
      <c r="D23" s="39"/>
      <c r="E23" s="51" t="s">
        <v>31</v>
      </c>
      <c r="F23" s="20"/>
      <c r="G23" s="13" t="str">
        <f>IF(ISBLANK(Table1[[#This Row],[EARNED]]),"",Table1[[#This Row],[EARNED]])</f>
        <v/>
      </c>
      <c r="H23" s="39"/>
      <c r="I23" s="51" t="s">
        <v>31</v>
      </c>
      <c r="J23" s="11"/>
      <c r="K23" s="20"/>
    </row>
    <row r="24" spans="1:11" x14ac:dyDescent="0.25">
      <c r="A24" s="23">
        <f>EDATE(A22,1)</f>
        <v>35065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35096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35125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35156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35186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35217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35247</v>
      </c>
      <c r="B30" s="20" t="s">
        <v>124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20"/>
    </row>
    <row r="31" spans="1:11" x14ac:dyDescent="0.25">
      <c r="A31" s="23">
        <f t="shared" si="0"/>
        <v>35278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35309</v>
      </c>
      <c r="B32" s="20" t="s">
        <v>125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35339</v>
      </c>
      <c r="B33" s="20" t="s">
        <v>126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49">
        <v>35339</v>
      </c>
    </row>
    <row r="34" spans="1:11" x14ac:dyDescent="0.25">
      <c r="A34" s="23"/>
      <c r="B34" s="20" t="s">
        <v>127</v>
      </c>
      <c r="C34" s="13"/>
      <c r="D34" s="39">
        <v>3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49" t="s">
        <v>128</v>
      </c>
    </row>
    <row r="35" spans="1:11" x14ac:dyDescent="0.25">
      <c r="A35" s="23">
        <f>EDATE(A33,1)</f>
        <v>35370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35400</v>
      </c>
      <c r="B36" s="20" t="s">
        <v>129</v>
      </c>
      <c r="C36" s="13">
        <v>1.25</v>
      </c>
      <c r="D36" s="39">
        <v>0.20800000000000002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130</v>
      </c>
    </row>
    <row r="37" spans="1:11" x14ac:dyDescent="0.25">
      <c r="A37" s="48" t="s">
        <v>100</v>
      </c>
      <c r="B37" s="20"/>
      <c r="C37" s="13"/>
      <c r="D37" s="39"/>
      <c r="E37" s="51" t="s">
        <v>31</v>
      </c>
      <c r="F37" s="20"/>
      <c r="G37" s="13" t="str">
        <f>IF(ISBLANK(Table1[[#This Row],[EARNED]]),"",Table1[[#This Row],[EARNED]])</f>
        <v/>
      </c>
      <c r="H37" s="39"/>
      <c r="I37" s="51" t="s">
        <v>31</v>
      </c>
      <c r="J37" s="11"/>
      <c r="K37" s="20"/>
    </row>
    <row r="38" spans="1:11" x14ac:dyDescent="0.25">
      <c r="A38" s="23">
        <f>EDATE(A36,1)</f>
        <v>35431</v>
      </c>
      <c r="B38" s="20" t="s">
        <v>124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35441</v>
      </c>
    </row>
    <row r="39" spans="1:11" x14ac:dyDescent="0.25">
      <c r="A39" s="23">
        <f t="shared" si="0"/>
        <v>35462</v>
      </c>
      <c r="B39" s="20" t="s">
        <v>126</v>
      </c>
      <c r="C39" s="13">
        <v>1.25</v>
      </c>
      <c r="D39" s="39">
        <v>1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49">
        <v>35476</v>
      </c>
    </row>
    <row r="40" spans="1:11" x14ac:dyDescent="0.25">
      <c r="A40" s="23">
        <f t="shared" si="0"/>
        <v>35490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35521</v>
      </c>
      <c r="B41" s="20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35521</v>
      </c>
    </row>
    <row r="42" spans="1:11" x14ac:dyDescent="0.25">
      <c r="A42" s="23">
        <f t="shared" si="0"/>
        <v>35551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35582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35612</v>
      </c>
      <c r="B44" s="20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49">
        <v>35613</v>
      </c>
    </row>
    <row r="45" spans="1:11" x14ac:dyDescent="0.25">
      <c r="A45" s="23">
        <f t="shared" si="0"/>
        <v>35643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35674</v>
      </c>
      <c r="B46" s="20" t="s">
        <v>131</v>
      </c>
      <c r="C46" s="13">
        <v>1.25</v>
      </c>
      <c r="D46" s="39">
        <v>10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132</v>
      </c>
    </row>
    <row r="47" spans="1:11" x14ac:dyDescent="0.25">
      <c r="A47" s="23">
        <f t="shared" si="0"/>
        <v>35704</v>
      </c>
      <c r="B47" s="20" t="s">
        <v>124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49">
        <v>35716</v>
      </c>
    </row>
    <row r="48" spans="1:11" x14ac:dyDescent="0.25">
      <c r="A48" s="23"/>
      <c r="B48" s="20" t="s">
        <v>134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2</v>
      </c>
      <c r="I48" s="13"/>
      <c r="J48" s="11"/>
      <c r="K48" s="20" t="s">
        <v>133</v>
      </c>
    </row>
    <row r="49" spans="1:11" x14ac:dyDescent="0.25">
      <c r="A49" s="23">
        <f>EDATE(A47,1)</f>
        <v>35735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35765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101</v>
      </c>
      <c r="B51" s="20"/>
      <c r="C51" s="13"/>
      <c r="D51" s="39"/>
      <c r="E51" s="51" t="s">
        <v>31</v>
      </c>
      <c r="F51" s="20"/>
      <c r="G51" s="13" t="str">
        <f>IF(ISBLANK(Table1[[#This Row],[EARNED]]),"",Table1[[#This Row],[EARNED]])</f>
        <v/>
      </c>
      <c r="H51" s="39"/>
      <c r="I51" s="51" t="s">
        <v>31</v>
      </c>
      <c r="J51" s="11"/>
      <c r="K51" s="20"/>
    </row>
    <row r="52" spans="1:11" x14ac:dyDescent="0.25">
      <c r="A52" s="23">
        <f>EDATE(A50,1)</f>
        <v>35796</v>
      </c>
      <c r="B52" s="20" t="s">
        <v>134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139</v>
      </c>
    </row>
    <row r="53" spans="1:11" x14ac:dyDescent="0.25">
      <c r="A53" s="23">
        <f t="shared" si="0"/>
        <v>35827</v>
      </c>
      <c r="B53" s="20" t="s">
        <v>124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49">
        <v>35831</v>
      </c>
    </row>
    <row r="54" spans="1:11" x14ac:dyDescent="0.25">
      <c r="A54" s="23">
        <f t="shared" si="0"/>
        <v>35855</v>
      </c>
      <c r="B54" s="20" t="s">
        <v>134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140</v>
      </c>
    </row>
    <row r="55" spans="1:11" x14ac:dyDescent="0.25">
      <c r="A55" s="23"/>
      <c r="B55" s="20" t="s">
        <v>134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20" t="s">
        <v>141</v>
      </c>
    </row>
    <row r="56" spans="1:11" x14ac:dyDescent="0.25">
      <c r="A56" s="23">
        <f>EDATE(A54,1)</f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35916</v>
      </c>
      <c r="B57" s="20" t="s">
        <v>124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49">
        <v>35920</v>
      </c>
    </row>
    <row r="58" spans="1:11" x14ac:dyDescent="0.25">
      <c r="A58" s="23"/>
      <c r="B58" s="20" t="s">
        <v>124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49">
        <v>35936</v>
      </c>
    </row>
    <row r="59" spans="1:11" x14ac:dyDescent="0.25">
      <c r="A59" s="23"/>
      <c r="B59" s="20" t="s">
        <v>134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1</v>
      </c>
      <c r="I59" s="13"/>
      <c r="J59" s="11"/>
      <c r="K59" s="49">
        <v>35930</v>
      </c>
    </row>
    <row r="60" spans="1:11" x14ac:dyDescent="0.25">
      <c r="A60" s="23">
        <f>EDATE(A57,1)</f>
        <v>35947</v>
      </c>
      <c r="B60" s="20" t="s">
        <v>124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35968</v>
      </c>
    </row>
    <row r="61" spans="1:11" x14ac:dyDescent="0.25">
      <c r="A61" s="23"/>
      <c r="B61" s="20" t="s">
        <v>135</v>
      </c>
      <c r="C61" s="13"/>
      <c r="D61" s="39">
        <v>0.01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35977</v>
      </c>
      <c r="B62" s="20" t="s">
        <v>124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35991</v>
      </c>
    </row>
    <row r="63" spans="1:11" x14ac:dyDescent="0.25">
      <c r="A63" s="23"/>
      <c r="B63" s="20" t="s">
        <v>136</v>
      </c>
      <c r="C63" s="13"/>
      <c r="D63" s="39">
        <v>4.0000000000000001E-3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EDATE(A62,1)</f>
        <v>36008</v>
      </c>
      <c r="B64" s="20" t="s">
        <v>137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138</v>
      </c>
    </row>
    <row r="65" spans="1:11" x14ac:dyDescent="0.25">
      <c r="A65" s="23"/>
      <c r="B65" s="20" t="s">
        <v>121</v>
      </c>
      <c r="C65" s="13"/>
      <c r="D65" s="39">
        <v>2</v>
      </c>
      <c r="E65" s="13"/>
      <c r="F65" s="20"/>
      <c r="G65" s="13"/>
      <c r="H65" s="39"/>
      <c r="I65" s="13"/>
      <c r="J65" s="11"/>
      <c r="K65" s="20" t="s">
        <v>142</v>
      </c>
    </row>
    <row r="66" spans="1:11" x14ac:dyDescent="0.25">
      <c r="A66" s="23"/>
      <c r="B66" s="20" t="s">
        <v>121</v>
      </c>
      <c r="C66" s="13"/>
      <c r="D66" s="39">
        <v>2</v>
      </c>
      <c r="E66" s="13"/>
      <c r="F66" s="20"/>
      <c r="G66" s="13"/>
      <c r="H66" s="39"/>
      <c r="I66" s="13"/>
      <c r="J66" s="11"/>
      <c r="K66" s="20" t="s">
        <v>143</v>
      </c>
    </row>
    <row r="67" spans="1:11" x14ac:dyDescent="0.25">
      <c r="A67" s="23">
        <f>EDATE(A64,1)</f>
        <v>36039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153</v>
      </c>
    </row>
    <row r="68" spans="1:11" x14ac:dyDescent="0.25">
      <c r="A68" s="23">
        <f t="shared" si="0"/>
        <v>36069</v>
      </c>
      <c r="B68" s="20" t="s">
        <v>124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36069</v>
      </c>
    </row>
    <row r="69" spans="1:11" x14ac:dyDescent="0.25">
      <c r="A69" s="23"/>
      <c r="B69" s="20" t="s">
        <v>144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>
        <v>0.5</v>
      </c>
      <c r="I69" s="13"/>
      <c r="J69" s="11"/>
      <c r="K69" s="49">
        <v>36090</v>
      </c>
    </row>
    <row r="70" spans="1:11" x14ac:dyDescent="0.25">
      <c r="A70" s="23">
        <f>EDATE(A68,1)</f>
        <v>36100</v>
      </c>
      <c r="B70" s="20" t="s">
        <v>145</v>
      </c>
      <c r="C70" s="13">
        <v>1.25</v>
      </c>
      <c r="D70" s="39">
        <v>0.115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36130</v>
      </c>
      <c r="B71" s="20" t="s">
        <v>146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/>
      <c r="B72" s="20" t="s">
        <v>147</v>
      </c>
      <c r="C72" s="13"/>
      <c r="D72" s="39">
        <v>9.8000000000000004E-2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48" t="s">
        <v>102</v>
      </c>
      <c r="B73" s="20"/>
      <c r="C73" s="13"/>
      <c r="D73" s="39"/>
      <c r="E73" s="51" t="s">
        <v>31</v>
      </c>
      <c r="F73" s="20"/>
      <c r="G73" s="13" t="str">
        <f>IF(ISBLANK(Table1[[#This Row],[EARNED]]),"",Table1[[#This Row],[EARNED]])</f>
        <v/>
      </c>
      <c r="H73" s="39"/>
      <c r="I73" s="51" t="s">
        <v>31</v>
      </c>
      <c r="J73" s="11"/>
      <c r="K73" s="20"/>
    </row>
    <row r="74" spans="1:11" x14ac:dyDescent="0.25">
      <c r="A74" s="23">
        <f>EDATE(A71,1)</f>
        <v>36161</v>
      </c>
      <c r="B74" s="20" t="s">
        <v>148</v>
      </c>
      <c r="C74" s="13">
        <v>1.25</v>
      </c>
      <c r="D74" s="39">
        <v>0.21000000000000002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0"/>
        <v>36192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156</v>
      </c>
    </row>
    <row r="76" spans="1:11" x14ac:dyDescent="0.25">
      <c r="A76" s="23"/>
      <c r="B76" s="20" t="s">
        <v>150</v>
      </c>
      <c r="C76" s="13"/>
      <c r="D76" s="39">
        <v>3.3000000000000015E-2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36220</v>
      </c>
      <c r="B77" s="20" t="s">
        <v>151</v>
      </c>
      <c r="C77" s="13">
        <v>1.25</v>
      </c>
      <c r="D77" s="39">
        <v>9.4E-2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36251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36281</v>
      </c>
      <c r="B79" s="20" t="s">
        <v>134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2</v>
      </c>
      <c r="I79" s="13"/>
      <c r="J79" s="11"/>
      <c r="K79" s="20" t="s">
        <v>155</v>
      </c>
    </row>
    <row r="80" spans="1:11" x14ac:dyDescent="0.25">
      <c r="A80" s="23"/>
      <c r="B80" s="20" t="s">
        <v>152</v>
      </c>
      <c r="C80" s="13"/>
      <c r="D80" s="39">
        <v>9.6000000000000002E-2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f>EDATE(A79,1)</f>
        <v>36312</v>
      </c>
      <c r="B81" s="20" t="s">
        <v>124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36315</v>
      </c>
    </row>
    <row r="82" spans="1:11" x14ac:dyDescent="0.25">
      <c r="A82" s="23"/>
      <c r="B82" s="20" t="s">
        <v>149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36336</v>
      </c>
    </row>
    <row r="83" spans="1:11" x14ac:dyDescent="0.25">
      <c r="A83" s="23"/>
      <c r="B83" s="20" t="s">
        <v>154</v>
      </c>
      <c r="C83" s="13"/>
      <c r="D83" s="39">
        <v>2.700000000000001E-2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f>EDATE(A81,1)</f>
        <v>36342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36373</v>
      </c>
      <c r="B85" s="20" t="s">
        <v>124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36377</v>
      </c>
    </row>
    <row r="86" spans="1:11" x14ac:dyDescent="0.25">
      <c r="A86" s="23"/>
      <c r="B86" s="20" t="s">
        <v>121</v>
      </c>
      <c r="C86" s="13"/>
      <c r="D86" s="39">
        <v>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157</v>
      </c>
    </row>
    <row r="87" spans="1:11" x14ac:dyDescent="0.25">
      <c r="A87" s="23"/>
      <c r="B87" s="20" t="s">
        <v>124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1</v>
      </c>
      <c r="I87" s="13"/>
      <c r="J87" s="11"/>
      <c r="K87" s="49">
        <v>36384</v>
      </c>
    </row>
    <row r="88" spans="1:11" x14ac:dyDescent="0.25">
      <c r="A88" s="23">
        <f>EDATE(A85,1)</f>
        <v>36404</v>
      </c>
      <c r="B88" s="20" t="s">
        <v>124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/>
    </row>
    <row r="89" spans="1:11" x14ac:dyDescent="0.25">
      <c r="A89" s="23"/>
      <c r="B89" s="20" t="s">
        <v>149</v>
      </c>
      <c r="C89" s="13"/>
      <c r="D89" s="39"/>
      <c r="E89" s="13"/>
      <c r="F89" s="20"/>
      <c r="G89" s="13"/>
      <c r="H89" s="39"/>
      <c r="I89" s="13"/>
      <c r="J89" s="11"/>
      <c r="K89" s="20" t="s">
        <v>159</v>
      </c>
    </row>
    <row r="90" spans="1:11" x14ac:dyDescent="0.25">
      <c r="A90" s="23"/>
      <c r="B90" s="20" t="s">
        <v>158</v>
      </c>
      <c r="C90" s="13"/>
      <c r="D90" s="39">
        <v>9.1999999999999998E-2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EDATE(A88,1)</f>
        <v>36434</v>
      </c>
      <c r="B91" s="20" t="s">
        <v>126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36446</v>
      </c>
    </row>
    <row r="92" spans="1:11" x14ac:dyDescent="0.25">
      <c r="A92" s="23">
        <f t="shared" si="0"/>
        <v>36465</v>
      </c>
      <c r="B92" s="20" t="s">
        <v>126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/>
      <c r="B93" s="20" t="s">
        <v>160</v>
      </c>
      <c r="C93" s="13"/>
      <c r="D93" s="39">
        <v>4.4000000000000004E-2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36495</v>
      </c>
      <c r="B94" s="20" t="s">
        <v>124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36508</v>
      </c>
    </row>
    <row r="95" spans="1:11" x14ac:dyDescent="0.25">
      <c r="A95" s="23"/>
      <c r="B95" s="20" t="s">
        <v>144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0.5</v>
      </c>
      <c r="I95" s="13"/>
      <c r="J95" s="11"/>
      <c r="K95" s="49">
        <v>36518</v>
      </c>
    </row>
    <row r="96" spans="1:11" x14ac:dyDescent="0.25">
      <c r="A96" s="23"/>
      <c r="B96" s="20" t="s">
        <v>126</v>
      </c>
      <c r="C96" s="13"/>
      <c r="D96" s="39">
        <v>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162</v>
      </c>
    </row>
    <row r="97" spans="1:11" x14ac:dyDescent="0.25">
      <c r="A97" s="23"/>
      <c r="B97" s="20" t="s">
        <v>161</v>
      </c>
      <c r="C97" s="13"/>
      <c r="D97" s="39">
        <v>0.17500000000000002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8" t="s">
        <v>103</v>
      </c>
      <c r="B98" s="20"/>
      <c r="C98" s="13"/>
      <c r="D98" s="39"/>
      <c r="E98" s="51" t="s">
        <v>31</v>
      </c>
      <c r="F98" s="20"/>
      <c r="G98" s="13" t="str">
        <f>IF(ISBLANK(Table1[[#This Row],[EARNED]]),"",Table1[[#This Row],[EARNED]])</f>
        <v/>
      </c>
      <c r="H98" s="39"/>
      <c r="I98" s="51" t="s">
        <v>31</v>
      </c>
      <c r="J98" s="11"/>
      <c r="K98" s="20"/>
    </row>
    <row r="99" spans="1:11" x14ac:dyDescent="0.25">
      <c r="A99" s="23">
        <f>EDATE(A94,1)</f>
        <v>36526</v>
      </c>
      <c r="B99" s="20" t="s">
        <v>150</v>
      </c>
      <c r="C99" s="13">
        <v>1.25</v>
      </c>
      <c r="D99" s="39">
        <v>3.3000000000000015E-2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0"/>
        <v>36557</v>
      </c>
      <c r="B100" s="20" t="s">
        <v>124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36564</v>
      </c>
    </row>
    <row r="101" spans="1:11" x14ac:dyDescent="0.25">
      <c r="A101" s="23"/>
      <c r="B101" s="20" t="s">
        <v>149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49" t="s">
        <v>170</v>
      </c>
    </row>
    <row r="102" spans="1:11" x14ac:dyDescent="0.25">
      <c r="A102" s="23"/>
      <c r="B102" s="20" t="s">
        <v>163</v>
      </c>
      <c r="C102" s="13"/>
      <c r="D102" s="39">
        <v>5.2000000000000011E-2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EDATE(A100,1)</f>
        <v>36586</v>
      </c>
      <c r="B103" s="20" t="s">
        <v>164</v>
      </c>
      <c r="C103" s="13">
        <v>1.25</v>
      </c>
      <c r="D103" s="39">
        <v>0.127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0"/>
        <v>36617</v>
      </c>
      <c r="B104" s="20" t="s">
        <v>124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36633</v>
      </c>
    </row>
    <row r="105" spans="1:11" x14ac:dyDescent="0.25">
      <c r="A105" s="23"/>
      <c r="B105" s="20" t="s">
        <v>165</v>
      </c>
      <c r="C105" s="13"/>
      <c r="D105" s="39">
        <v>0.15600000000000003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36647</v>
      </c>
      <c r="B106" s="20" t="s">
        <v>124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36651</v>
      </c>
    </row>
    <row r="107" spans="1:11" x14ac:dyDescent="0.25">
      <c r="A107" s="23"/>
      <c r="B107" s="20" t="s">
        <v>124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49">
        <v>36661</v>
      </c>
    </row>
    <row r="108" spans="1:11" x14ac:dyDescent="0.25">
      <c r="A108" s="23"/>
      <c r="B108" s="20" t="s">
        <v>166</v>
      </c>
      <c r="C108" s="13"/>
      <c r="D108" s="39">
        <v>3.1000000000000014E-2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f>EDATE(A106,1)</f>
        <v>36678</v>
      </c>
      <c r="B109" s="20" t="s">
        <v>124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36690</v>
      </c>
    </row>
    <row r="110" spans="1:11" x14ac:dyDescent="0.25">
      <c r="A110" s="23"/>
      <c r="B110" s="20" t="s">
        <v>124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49">
        <v>36699</v>
      </c>
    </row>
    <row r="111" spans="1:11" x14ac:dyDescent="0.25">
      <c r="A111" s="23"/>
      <c r="B111" s="20" t="s">
        <v>124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9">
        <v>36703</v>
      </c>
    </row>
    <row r="112" spans="1:11" x14ac:dyDescent="0.25">
      <c r="A112" s="23"/>
      <c r="B112" s="20" t="s">
        <v>167</v>
      </c>
      <c r="C112" s="13"/>
      <c r="D112" s="39">
        <v>4.0000000000000001E-3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EDATE(A109,1)</f>
        <v>36708</v>
      </c>
      <c r="B113" s="20" t="s">
        <v>124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36738</v>
      </c>
    </row>
    <row r="114" spans="1:11" x14ac:dyDescent="0.25">
      <c r="A114" s="23">
        <f>EDATE(A113,1)</f>
        <v>36739</v>
      </c>
      <c r="B114" s="20" t="s">
        <v>149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171</v>
      </c>
    </row>
    <row r="115" spans="1:11" x14ac:dyDescent="0.25">
      <c r="A115" s="23">
        <f t="shared" ref="A115:A183" si="1">EDATE(A114,1)</f>
        <v>36770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1"/>
        <v>36800</v>
      </c>
      <c r="B116" s="20" t="s">
        <v>168</v>
      </c>
      <c r="C116" s="13">
        <v>1.25</v>
      </c>
      <c r="D116" s="39">
        <v>4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172</v>
      </c>
    </row>
    <row r="117" spans="1:11" x14ac:dyDescent="0.25">
      <c r="A117" s="23">
        <f t="shared" si="1"/>
        <v>36831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1"/>
        <v>36861</v>
      </c>
      <c r="B118" s="20" t="s">
        <v>169</v>
      </c>
      <c r="C118" s="13">
        <v>1.25</v>
      </c>
      <c r="D118" s="39">
        <v>1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8" t="s">
        <v>104</v>
      </c>
      <c r="B119" s="20"/>
      <c r="C119" s="13"/>
      <c r="D119" s="39"/>
      <c r="E119" s="51" t="s">
        <v>31</v>
      </c>
      <c r="F119" s="20"/>
      <c r="G119" s="13" t="str">
        <f>IF(ISBLANK(Table1[[#This Row],[EARNED]]),"",Table1[[#This Row],[EARNED]])</f>
        <v/>
      </c>
      <c r="H119" s="39"/>
      <c r="I119" s="51" t="s">
        <v>31</v>
      </c>
      <c r="J119" s="11"/>
      <c r="K119" s="20"/>
    </row>
    <row r="120" spans="1:11" x14ac:dyDescent="0.25">
      <c r="A120" s="23">
        <f>EDATE(A118,1)</f>
        <v>36892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1"/>
        <v>36923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36951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36982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37012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37043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37073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37104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37135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1"/>
        <v>37165</v>
      </c>
      <c r="B129" s="20" t="s">
        <v>93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173</v>
      </c>
    </row>
    <row r="130" spans="1:11" x14ac:dyDescent="0.25">
      <c r="A130" s="23">
        <f t="shared" si="1"/>
        <v>37196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1"/>
        <v>37226</v>
      </c>
      <c r="B131" s="20" t="s">
        <v>181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48" t="s">
        <v>105</v>
      </c>
      <c r="B132" s="20"/>
      <c r="C132" s="13"/>
      <c r="D132" s="39"/>
      <c r="E132" s="51" t="s">
        <v>31</v>
      </c>
      <c r="F132" s="20"/>
      <c r="G132" s="13" t="str">
        <f>IF(ISBLANK(Table1[[#This Row],[EARNED]]),"",Table1[[#This Row],[EARNED]])</f>
        <v/>
      </c>
      <c r="H132" s="39"/>
      <c r="I132" s="51" t="s">
        <v>31</v>
      </c>
      <c r="J132" s="11"/>
      <c r="K132" s="20"/>
    </row>
    <row r="133" spans="1:11" x14ac:dyDescent="0.25">
      <c r="A133" s="23">
        <f>EDATE(A131,1)</f>
        <v>37257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37288</v>
      </c>
      <c r="B134" s="20" t="s">
        <v>174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37305</v>
      </c>
    </row>
    <row r="135" spans="1:11" x14ac:dyDescent="0.25">
      <c r="A135" s="23">
        <f t="shared" si="1"/>
        <v>37316</v>
      </c>
      <c r="B135" s="20" t="s">
        <v>124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37342</v>
      </c>
    </row>
    <row r="136" spans="1:11" x14ac:dyDescent="0.25">
      <c r="A136" s="23">
        <f t="shared" si="1"/>
        <v>37347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37377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37408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1"/>
        <v>37438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37469</v>
      </c>
      <c r="B140" s="20" t="s">
        <v>149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49">
        <v>37527</v>
      </c>
    </row>
    <row r="141" spans="1:11" x14ac:dyDescent="0.25">
      <c r="A141" s="23">
        <f t="shared" si="1"/>
        <v>37500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1"/>
        <v>37530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1"/>
        <v>37561</v>
      </c>
      <c r="B143" s="20" t="s">
        <v>175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176</v>
      </c>
    </row>
    <row r="144" spans="1:11" x14ac:dyDescent="0.25">
      <c r="A144" s="23"/>
      <c r="B144" s="20" t="s">
        <v>127</v>
      </c>
      <c r="C144" s="13"/>
      <c r="D144" s="39">
        <v>3</v>
      </c>
      <c r="E144" s="13"/>
      <c r="F144" s="20"/>
      <c r="G144" s="13"/>
      <c r="H144" s="39"/>
      <c r="I144" s="13"/>
      <c r="J144" s="11"/>
      <c r="K144" s="20" t="s">
        <v>177</v>
      </c>
    </row>
    <row r="145" spans="1:11" x14ac:dyDescent="0.25">
      <c r="A145" s="23">
        <f>EDATE(A143,1)</f>
        <v>37591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106</v>
      </c>
      <c r="B146" s="20"/>
      <c r="C146" s="13"/>
      <c r="D146" s="39"/>
      <c r="E146" s="51" t="s">
        <v>31</v>
      </c>
      <c r="F146" s="52"/>
      <c r="G146" s="13" t="str">
        <f>IF(ISBLANK(Table1[[#This Row],[EARNED]]),"",Table1[[#This Row],[EARNED]])</f>
        <v/>
      </c>
      <c r="H146" s="39"/>
      <c r="I146" s="51" t="s">
        <v>31</v>
      </c>
      <c r="J146" s="11"/>
      <c r="K146" s="20"/>
    </row>
    <row r="147" spans="1:11" x14ac:dyDescent="0.25">
      <c r="A147" s="23">
        <f>EDATE(A145,1)</f>
        <v>37622</v>
      </c>
      <c r="B147" s="20" t="s">
        <v>149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179</v>
      </c>
    </row>
    <row r="148" spans="1:11" x14ac:dyDescent="0.25">
      <c r="A148" s="23">
        <f t="shared" si="1"/>
        <v>37653</v>
      </c>
      <c r="B148" s="20" t="s">
        <v>149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180</v>
      </c>
    </row>
    <row r="149" spans="1:11" x14ac:dyDescent="0.25">
      <c r="A149" s="23">
        <f t="shared" si="1"/>
        <v>37681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37712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37742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37773</v>
      </c>
      <c r="B152" s="20" t="s">
        <v>93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178</v>
      </c>
    </row>
    <row r="153" spans="1:11" x14ac:dyDescent="0.25">
      <c r="A153" s="23">
        <f t="shared" si="1"/>
        <v>37803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1"/>
        <v>37834</v>
      </c>
      <c r="B154" s="20" t="s">
        <v>149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182</v>
      </c>
    </row>
    <row r="155" spans="1:11" x14ac:dyDescent="0.25">
      <c r="A155" s="23">
        <f t="shared" si="1"/>
        <v>37865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"/>
        <v>37895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37926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37956</v>
      </c>
      <c r="B158" s="20" t="s">
        <v>181</v>
      </c>
      <c r="C158" s="13">
        <v>1.25</v>
      </c>
      <c r="D158" s="39">
        <v>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8" t="s">
        <v>107</v>
      </c>
      <c r="B159" s="20"/>
      <c r="C159" s="13"/>
      <c r="D159" s="39"/>
      <c r="E159" s="51" t="s">
        <v>31</v>
      </c>
      <c r="F159" s="20"/>
      <c r="G159" s="13" t="str">
        <f>IF(ISBLANK(Table1[[#This Row],[EARNED]]),"",Table1[[#This Row],[EARNED]])</f>
        <v/>
      </c>
      <c r="H159" s="39"/>
      <c r="I159" s="51" t="s">
        <v>31</v>
      </c>
      <c r="J159" s="11"/>
      <c r="K159" s="20"/>
    </row>
    <row r="160" spans="1:11" x14ac:dyDescent="0.25">
      <c r="A160" s="23">
        <f>EDATE(A158,1)</f>
        <v>37987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38018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"/>
        <v>38047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38078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38108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"/>
        <v>38139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38169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38200</v>
      </c>
      <c r="B167" s="20" t="s">
        <v>126</v>
      </c>
      <c r="C167" s="13">
        <v>1.25</v>
      </c>
      <c r="D167" s="39">
        <v>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49">
        <v>38200</v>
      </c>
    </row>
    <row r="168" spans="1:11" x14ac:dyDescent="0.25">
      <c r="A168" s="23">
        <f t="shared" si="1"/>
        <v>38231</v>
      </c>
      <c r="B168" s="20" t="s">
        <v>126</v>
      </c>
      <c r="C168" s="13">
        <v>1.25</v>
      </c>
      <c r="D168" s="39">
        <v>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49">
        <v>38258</v>
      </c>
    </row>
    <row r="169" spans="1:11" x14ac:dyDescent="0.25">
      <c r="A169" s="23">
        <f t="shared" si="1"/>
        <v>38261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38292</v>
      </c>
      <c r="B170" s="20" t="s">
        <v>168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183</v>
      </c>
    </row>
    <row r="171" spans="1:11" x14ac:dyDescent="0.25">
      <c r="A171" s="23">
        <f t="shared" si="1"/>
        <v>38322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48" t="s">
        <v>108</v>
      </c>
      <c r="B172" s="20"/>
      <c r="C172" s="13"/>
      <c r="D172" s="39"/>
      <c r="E172" s="51" t="s">
        <v>31</v>
      </c>
      <c r="F172" s="20"/>
      <c r="G172" s="13" t="str">
        <f>IF(ISBLANK(Table1[[#This Row],[EARNED]]),"",Table1[[#This Row],[EARNED]])</f>
        <v/>
      </c>
      <c r="H172" s="39"/>
      <c r="I172" s="51" t="s">
        <v>31</v>
      </c>
      <c r="J172" s="11"/>
      <c r="K172" s="20"/>
    </row>
    <row r="173" spans="1:11" x14ac:dyDescent="0.25">
      <c r="A173" s="23">
        <f>EDATE(A171,1)</f>
        <v>38353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"/>
        <v>38384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"/>
        <v>38412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"/>
        <v>38443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38473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38504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"/>
        <v>38534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"/>
        <v>38565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"/>
        <v>38596</v>
      </c>
      <c r="B181" s="20" t="s">
        <v>149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186</v>
      </c>
    </row>
    <row r="182" spans="1:11" x14ac:dyDescent="0.25">
      <c r="A182" s="23">
        <f t="shared" si="1"/>
        <v>38626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"/>
        <v>38657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258" si="2">EDATE(A183,1)</f>
        <v>38687</v>
      </c>
      <c r="B184" s="20" t="s">
        <v>184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185</v>
      </c>
    </row>
    <row r="185" spans="1:11" x14ac:dyDescent="0.25">
      <c r="A185" s="23"/>
      <c r="B185" s="20" t="s">
        <v>181</v>
      </c>
      <c r="C185" s="13"/>
      <c r="D185" s="39">
        <v>5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 t="s">
        <v>187</v>
      </c>
    </row>
    <row r="186" spans="1:11" x14ac:dyDescent="0.25">
      <c r="A186" s="48" t="s">
        <v>109</v>
      </c>
      <c r="B186" s="20"/>
      <c r="C186" s="13"/>
      <c r="D186" s="39"/>
      <c r="E186" s="51" t="s">
        <v>31</v>
      </c>
      <c r="F186" s="20"/>
      <c r="G186" s="13" t="str">
        <f>IF(ISBLANK(Table1[[#This Row],[EARNED]]),"",Table1[[#This Row],[EARNED]])</f>
        <v/>
      </c>
      <c r="H186" s="39"/>
      <c r="I186" s="51" t="s">
        <v>31</v>
      </c>
      <c r="J186" s="11"/>
      <c r="K186" s="20"/>
    </row>
    <row r="187" spans="1:11" x14ac:dyDescent="0.25">
      <c r="A187" s="23">
        <f>EDATE(A184,1)</f>
        <v>38718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2"/>
        <v>38749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2"/>
        <v>38777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2"/>
        <v>38808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38838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38869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2"/>
        <v>38899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si="2"/>
        <v>38930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2"/>
        <v>38961</v>
      </c>
      <c r="B195" s="20" t="s">
        <v>149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189</v>
      </c>
    </row>
    <row r="196" spans="1:11" x14ac:dyDescent="0.25">
      <c r="A196" s="23">
        <f t="shared" si="2"/>
        <v>38991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2"/>
        <v>39022</v>
      </c>
      <c r="B197" s="20" t="s">
        <v>123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2"/>
        <v>39052</v>
      </c>
      <c r="B198" s="20" t="s">
        <v>96</v>
      </c>
      <c r="C198" s="13">
        <v>1.25</v>
      </c>
      <c r="D198" s="39">
        <v>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110</v>
      </c>
      <c r="B199" s="20"/>
      <c r="C199" s="13"/>
      <c r="D199" s="39"/>
      <c r="E199" s="51" t="s">
        <v>31</v>
      </c>
      <c r="F199" s="20"/>
      <c r="G199" s="13" t="str">
        <f>IF(ISBLANK(Table1[[#This Row],[EARNED]]),"",Table1[[#This Row],[EARNED]])</f>
        <v/>
      </c>
      <c r="H199" s="39"/>
      <c r="I199" s="51" t="s">
        <v>31</v>
      </c>
      <c r="J199" s="11"/>
      <c r="K199" s="20"/>
    </row>
    <row r="200" spans="1:11" x14ac:dyDescent="0.25">
      <c r="A200" s="23">
        <f>EDATE(A198,1)</f>
        <v>39083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2"/>
        <v>39114</v>
      </c>
      <c r="B201" s="20" t="s">
        <v>149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188</v>
      </c>
    </row>
    <row r="202" spans="1:11" x14ac:dyDescent="0.25">
      <c r="A202" s="23">
        <f t="shared" si="2"/>
        <v>39142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2"/>
        <v>39173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2"/>
        <v>39203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2"/>
        <v>39234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39264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2"/>
        <v>39295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2"/>
        <v>39326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2"/>
        <v>39356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2"/>
        <v>39387</v>
      </c>
      <c r="B210" s="20" t="s">
        <v>181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190</v>
      </c>
    </row>
    <row r="211" spans="1:11" x14ac:dyDescent="0.25">
      <c r="A211" s="23">
        <f t="shared" si="2"/>
        <v>39417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111</v>
      </c>
      <c r="B212" s="20"/>
      <c r="C212" s="13"/>
      <c r="D212" s="39"/>
      <c r="E212" s="51" t="s">
        <v>31</v>
      </c>
      <c r="F212" s="20"/>
      <c r="G212" s="13" t="str">
        <f>IF(ISBLANK(Table1[[#This Row],[EARNED]]),"",Table1[[#This Row],[EARNED]])</f>
        <v/>
      </c>
      <c r="H212" s="39"/>
      <c r="I212" s="51" t="s">
        <v>31</v>
      </c>
      <c r="J212" s="11"/>
      <c r="K212" s="20"/>
    </row>
    <row r="213" spans="1:11" x14ac:dyDescent="0.25">
      <c r="A213" s="23">
        <f>EDATE(A211,1)</f>
        <v>39448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2"/>
        <v>39479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39508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2"/>
        <v>39539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2"/>
        <v>39569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2"/>
        <v>39600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39630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39661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39692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39722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39753</v>
      </c>
      <c r="B223" s="20" t="s">
        <v>181</v>
      </c>
      <c r="C223" s="13">
        <v>1.25</v>
      </c>
      <c r="D223" s="39">
        <v>5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191</v>
      </c>
    </row>
    <row r="224" spans="1:11" x14ac:dyDescent="0.25">
      <c r="A224" s="23">
        <f t="shared" si="2"/>
        <v>39783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112</v>
      </c>
      <c r="B225" s="20"/>
      <c r="C225" s="13"/>
      <c r="D225" s="39"/>
      <c r="E225" s="51" t="s">
        <v>31</v>
      </c>
      <c r="F225" s="20"/>
      <c r="G225" s="13" t="str">
        <f>IF(ISBLANK(Table1[[#This Row],[EARNED]]),"",Table1[[#This Row],[EARNED]])</f>
        <v/>
      </c>
      <c r="H225" s="39"/>
      <c r="I225" s="51" t="s">
        <v>31</v>
      </c>
      <c r="J225" s="11"/>
      <c r="K225" s="20"/>
    </row>
    <row r="226" spans="1:11" x14ac:dyDescent="0.25">
      <c r="A226" s="23">
        <f>EDATE(A224,1)</f>
        <v>39814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39845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2"/>
        <v>39873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2"/>
        <v>39904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2"/>
        <v>39934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39965</v>
      </c>
      <c r="B231" s="20" t="s">
        <v>192</v>
      </c>
      <c r="C231" s="13">
        <v>1.25</v>
      </c>
      <c r="D231" s="39">
        <v>0.61499999999999999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2"/>
        <v>39995</v>
      </c>
      <c r="B232" s="20" t="s">
        <v>193</v>
      </c>
      <c r="C232" s="13">
        <v>1.25</v>
      </c>
      <c r="D232" s="39">
        <v>5.8000000000000017E-2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2"/>
        <v>40026</v>
      </c>
      <c r="B233" s="20" t="s">
        <v>194</v>
      </c>
      <c r="C233" s="13">
        <v>1.25</v>
      </c>
      <c r="D233" s="39">
        <v>2.056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40057</v>
      </c>
      <c r="B234" s="20" t="s">
        <v>149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200</v>
      </c>
    </row>
    <row r="235" spans="1:11" x14ac:dyDescent="0.25">
      <c r="A235" s="23"/>
      <c r="B235" s="20" t="s">
        <v>184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 t="s">
        <v>201</v>
      </c>
    </row>
    <row r="236" spans="1:11" x14ac:dyDescent="0.25">
      <c r="A236" s="23"/>
      <c r="B236" s="20" t="s">
        <v>195</v>
      </c>
      <c r="C236" s="13"/>
      <c r="D236" s="39">
        <v>0.52700000000000002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40087</v>
      </c>
      <c r="B237" s="20" t="s">
        <v>196</v>
      </c>
      <c r="C237" s="13">
        <v>1.25</v>
      </c>
      <c r="D237" s="39">
        <v>0.14400000000000002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2"/>
        <v>40118</v>
      </c>
      <c r="B238" s="20" t="s">
        <v>197</v>
      </c>
      <c r="C238" s="13">
        <v>1.25</v>
      </c>
      <c r="D238" s="39">
        <v>0.38300000000000001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2"/>
        <v>40148</v>
      </c>
      <c r="B239" s="20" t="s">
        <v>181</v>
      </c>
      <c r="C239" s="13">
        <v>1.25</v>
      </c>
      <c r="D239" s="39">
        <v>5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/>
      <c r="B240" s="20" t="s">
        <v>198</v>
      </c>
      <c r="C240" s="13"/>
      <c r="D240" s="39">
        <v>1.331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48" t="s">
        <v>113</v>
      </c>
      <c r="B241" s="20"/>
      <c r="C241" s="13"/>
      <c r="D241" s="39"/>
      <c r="E241" s="51" t="s">
        <v>31</v>
      </c>
      <c r="F241" s="20"/>
      <c r="G241" s="13" t="str">
        <f>IF(ISBLANK(Table1[[#This Row],[EARNED]]),"",Table1[[#This Row],[EARNED]])</f>
        <v/>
      </c>
      <c r="H241" s="39"/>
      <c r="I241" s="51" t="s">
        <v>31</v>
      </c>
      <c r="J241" s="11"/>
      <c r="K241" s="20"/>
    </row>
    <row r="242" spans="1:11" x14ac:dyDescent="0.25">
      <c r="A242" s="23">
        <f>EDATE(A239,1)</f>
        <v>40179</v>
      </c>
      <c r="B242" s="20" t="s">
        <v>199</v>
      </c>
      <c r="C242" s="13">
        <v>1.25</v>
      </c>
      <c r="D242" s="39">
        <v>1.0369999999999999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2"/>
        <v>40210</v>
      </c>
      <c r="B243" s="20" t="s">
        <v>149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202</v>
      </c>
    </row>
    <row r="244" spans="1:11" x14ac:dyDescent="0.25">
      <c r="A244" s="23"/>
      <c r="B244" s="20" t="s">
        <v>203</v>
      </c>
      <c r="C244" s="13"/>
      <c r="D244" s="39">
        <v>1.5190000000000001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40238</v>
      </c>
      <c r="B245" s="20" t="s">
        <v>204</v>
      </c>
      <c r="C245" s="13">
        <v>1.25</v>
      </c>
      <c r="D245" s="39">
        <v>0.15800000000000003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40269</v>
      </c>
      <c r="B246" s="20" t="s">
        <v>205</v>
      </c>
      <c r="C246" s="13">
        <v>1.25</v>
      </c>
      <c r="D246" s="39">
        <v>0.23700000000000002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40299</v>
      </c>
      <c r="B247" s="20" t="s">
        <v>206</v>
      </c>
      <c r="C247" s="13">
        <v>1.25</v>
      </c>
      <c r="D247" s="39">
        <v>2.573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2"/>
        <v>40330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2"/>
        <v>40360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40391</v>
      </c>
      <c r="B250" s="20" t="s">
        <v>184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207</v>
      </c>
    </row>
    <row r="251" spans="1:11" x14ac:dyDescent="0.25">
      <c r="A251" s="23">
        <f t="shared" si="2"/>
        <v>40422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2"/>
        <v>40452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2"/>
        <v>40483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2"/>
        <v>40513</v>
      </c>
      <c r="B254" s="20" t="s">
        <v>181</v>
      </c>
      <c r="C254" s="13">
        <v>1.25</v>
      </c>
      <c r="D254" s="39">
        <v>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48" t="s">
        <v>114</v>
      </c>
      <c r="B255" s="20"/>
      <c r="C255" s="13"/>
      <c r="D255" s="39"/>
      <c r="E255" s="51" t="s">
        <v>31</v>
      </c>
      <c r="F255" s="20"/>
      <c r="G255" s="13" t="str">
        <f>IF(ISBLANK(Table1[[#This Row],[EARNED]]),"",Table1[[#This Row],[EARNED]])</f>
        <v/>
      </c>
      <c r="H255" s="39"/>
      <c r="I255" s="51" t="s">
        <v>31</v>
      </c>
      <c r="J255" s="11"/>
      <c r="K255" s="20"/>
    </row>
    <row r="256" spans="1:11" x14ac:dyDescent="0.25">
      <c r="A256" s="23">
        <f>EDATE(A254,1)</f>
        <v>40544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2"/>
        <v>40575</v>
      </c>
      <c r="B257" s="20" t="s">
        <v>149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 t="s">
        <v>208</v>
      </c>
    </row>
    <row r="258" spans="1:11" x14ac:dyDescent="0.25">
      <c r="A258" s="23">
        <f t="shared" si="2"/>
        <v>40603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ref="A259:A347" si="3">EDATE(A258,1)</f>
        <v>40634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3"/>
        <v>40664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3"/>
        <v>40695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40725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3"/>
        <v>40756</v>
      </c>
      <c r="B263" s="20" t="s">
        <v>169</v>
      </c>
      <c r="C263" s="13">
        <v>1.25</v>
      </c>
      <c r="D263" s="39">
        <v>1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49">
        <v>40766</v>
      </c>
    </row>
    <row r="264" spans="1:11" x14ac:dyDescent="0.25">
      <c r="A264" s="23">
        <f t="shared" si="3"/>
        <v>40787</v>
      </c>
      <c r="B264" s="20" t="s">
        <v>149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209</v>
      </c>
    </row>
    <row r="265" spans="1:11" x14ac:dyDescent="0.25">
      <c r="A265" s="23">
        <f t="shared" si="3"/>
        <v>40817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3"/>
        <v>40848</v>
      </c>
      <c r="B266" s="20" t="s">
        <v>169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9">
        <v>40872</v>
      </c>
    </row>
    <row r="267" spans="1:11" x14ac:dyDescent="0.25">
      <c r="A267" s="23">
        <f t="shared" si="3"/>
        <v>40878</v>
      </c>
      <c r="B267" s="20" t="s">
        <v>181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210</v>
      </c>
    </row>
    <row r="268" spans="1:11" x14ac:dyDescent="0.25">
      <c r="A268" s="48" t="s">
        <v>115</v>
      </c>
      <c r="B268" s="20"/>
      <c r="C268" s="13"/>
      <c r="D268" s="39"/>
      <c r="E268" s="51" t="s">
        <v>31</v>
      </c>
      <c r="F268" s="20"/>
      <c r="G268" s="13" t="str">
        <f>IF(ISBLANK(Table1[[#This Row],[EARNED]]),"",Table1[[#This Row],[EARNED]])</f>
        <v/>
      </c>
      <c r="H268" s="39"/>
      <c r="I268" s="51" t="s">
        <v>31</v>
      </c>
      <c r="J268" s="11"/>
      <c r="K268" s="20"/>
    </row>
    <row r="269" spans="1:11" x14ac:dyDescent="0.25">
      <c r="A269" s="23">
        <f>EDATE(A267,1)</f>
        <v>40909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3"/>
        <v>40940</v>
      </c>
      <c r="B270" s="20" t="s">
        <v>211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214</v>
      </c>
    </row>
    <row r="271" spans="1:11" x14ac:dyDescent="0.25">
      <c r="A271" s="23">
        <f t="shared" si="3"/>
        <v>40969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3"/>
        <v>41000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3"/>
        <v>41030</v>
      </c>
      <c r="B273" s="20" t="s">
        <v>96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213</v>
      </c>
    </row>
    <row r="274" spans="1:11" x14ac:dyDescent="0.25">
      <c r="A274" s="23">
        <f t="shared" si="3"/>
        <v>41061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3"/>
        <v>41091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3"/>
        <v>41122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41153</v>
      </c>
      <c r="B277" s="20" t="s">
        <v>169</v>
      </c>
      <c r="C277" s="13">
        <v>1.25</v>
      </c>
      <c r="D277" s="39">
        <v>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49">
        <v>41180</v>
      </c>
    </row>
    <row r="278" spans="1:11" x14ac:dyDescent="0.25">
      <c r="A278" s="23">
        <f t="shared" si="3"/>
        <v>41183</v>
      </c>
      <c r="B278" s="20" t="s">
        <v>123</v>
      </c>
      <c r="C278" s="13">
        <v>1.25</v>
      </c>
      <c r="D278" s="39">
        <v>3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212</v>
      </c>
    </row>
    <row r="279" spans="1:11" x14ac:dyDescent="0.25">
      <c r="A279" s="23">
        <f t="shared" si="3"/>
        <v>41214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3"/>
        <v>41244</v>
      </c>
      <c r="B280" s="20" t="s">
        <v>124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41260</v>
      </c>
    </row>
    <row r="281" spans="1:11" x14ac:dyDescent="0.25">
      <c r="A281" s="23"/>
      <c r="B281" s="20" t="s">
        <v>215</v>
      </c>
      <c r="C281" s="13"/>
      <c r="D281" s="39">
        <v>7.5000000000000011E-2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116</v>
      </c>
      <c r="B282" s="20"/>
      <c r="C282" s="13"/>
      <c r="D282" s="39"/>
      <c r="E282" s="51" t="s">
        <v>31</v>
      </c>
      <c r="F282" s="20"/>
      <c r="G282" s="13" t="str">
        <f>IF(ISBLANK(Table1[[#This Row],[EARNED]]),"",Table1[[#This Row],[EARNED]])</f>
        <v/>
      </c>
      <c r="H282" s="39"/>
      <c r="I282" s="51" t="s">
        <v>31</v>
      </c>
      <c r="J282" s="11"/>
      <c r="K282" s="20"/>
    </row>
    <row r="283" spans="1:11" x14ac:dyDescent="0.25">
      <c r="A283" s="23">
        <f>EDATE(A280,1)</f>
        <v>41275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3"/>
        <v>41306</v>
      </c>
      <c r="B284" s="20" t="s">
        <v>149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223</v>
      </c>
    </row>
    <row r="285" spans="1:11" x14ac:dyDescent="0.25">
      <c r="A285" s="23"/>
      <c r="B285" s="20" t="s">
        <v>124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49">
        <v>41323</v>
      </c>
    </row>
    <row r="286" spans="1:11" x14ac:dyDescent="0.25">
      <c r="A286" s="23"/>
      <c r="B286" s="20" t="s">
        <v>124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9">
        <v>41320</v>
      </c>
    </row>
    <row r="287" spans="1:11" x14ac:dyDescent="0.25">
      <c r="A287" s="23"/>
      <c r="B287" s="20" t="s">
        <v>216</v>
      </c>
      <c r="C287" s="13"/>
      <c r="D287" s="39">
        <v>1.0309999999999999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EDATE(A284,1)</f>
        <v>41334</v>
      </c>
      <c r="B288" s="20" t="s">
        <v>217</v>
      </c>
      <c r="C288" s="13">
        <v>1.25</v>
      </c>
      <c r="D288" s="39">
        <v>5.4000000000000013E-2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3"/>
        <v>41365</v>
      </c>
      <c r="B289" s="20" t="s">
        <v>218</v>
      </c>
      <c r="C289" s="13">
        <v>1.25</v>
      </c>
      <c r="D289" s="39">
        <v>2.9000000000000012E-2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3"/>
        <v>41395</v>
      </c>
      <c r="B290" s="20" t="s">
        <v>93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3</v>
      </c>
      <c r="I290" s="13"/>
      <c r="J290" s="11"/>
      <c r="K290" s="20" t="s">
        <v>222</v>
      </c>
    </row>
    <row r="291" spans="1:11" x14ac:dyDescent="0.25">
      <c r="A291" s="23"/>
      <c r="B291" s="20" t="s">
        <v>219</v>
      </c>
      <c r="C291" s="13"/>
      <c r="D291" s="39">
        <v>2.1000000000000005E-2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f>EDATE(A290,1)</f>
        <v>41426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3"/>
        <v>41456</v>
      </c>
      <c r="B293" s="20" t="s">
        <v>134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221</v>
      </c>
    </row>
    <row r="294" spans="1:11" x14ac:dyDescent="0.25">
      <c r="A294" s="23">
        <f t="shared" si="3"/>
        <v>41487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3"/>
        <v>41518</v>
      </c>
      <c r="B295" s="20" t="s">
        <v>124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49">
        <v>41520</v>
      </c>
    </row>
    <row r="296" spans="1:11" x14ac:dyDescent="0.25">
      <c r="A296" s="23"/>
      <c r="B296" s="20" t="s">
        <v>124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1</v>
      </c>
      <c r="I296" s="13"/>
      <c r="J296" s="11"/>
      <c r="K296" s="49">
        <v>41547</v>
      </c>
    </row>
    <row r="297" spans="1:11" x14ac:dyDescent="0.25">
      <c r="A297" s="23"/>
      <c r="B297" s="20" t="s">
        <v>220</v>
      </c>
      <c r="C297" s="13"/>
      <c r="D297" s="39">
        <v>1.7000000000000001E-2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f>EDATE(A295,1)</f>
        <v>41548</v>
      </c>
      <c r="B298" s="20" t="s">
        <v>169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9">
        <v>41571</v>
      </c>
    </row>
    <row r="299" spans="1:11" x14ac:dyDescent="0.25">
      <c r="A299" s="23"/>
      <c r="B299" s="20" t="s">
        <v>134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224</v>
      </c>
    </row>
    <row r="300" spans="1:11" x14ac:dyDescent="0.25">
      <c r="A300" s="23">
        <f>EDATE(A298,1)</f>
        <v>41579</v>
      </c>
      <c r="B300" s="20" t="s">
        <v>220</v>
      </c>
      <c r="C300" s="13">
        <v>1.25</v>
      </c>
      <c r="D300" s="39">
        <v>1.7000000000000001E-2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3"/>
        <v>41609</v>
      </c>
      <c r="B301" s="20" t="s">
        <v>124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49">
        <v>41612</v>
      </c>
    </row>
    <row r="302" spans="1:11" x14ac:dyDescent="0.25">
      <c r="A302" s="23"/>
      <c r="B302" s="20" t="s">
        <v>124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49">
        <v>41635</v>
      </c>
    </row>
    <row r="303" spans="1:11" x14ac:dyDescent="0.25">
      <c r="A303" s="23"/>
      <c r="B303" s="20" t="s">
        <v>226</v>
      </c>
      <c r="C303" s="13"/>
      <c r="D303" s="39">
        <v>4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/>
      <c r="B304" s="20" t="s">
        <v>225</v>
      </c>
      <c r="C304" s="13"/>
      <c r="D304" s="39">
        <v>1.2E-2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48" t="s">
        <v>117</v>
      </c>
      <c r="B305" s="20"/>
      <c r="C305" s="13"/>
      <c r="D305" s="39"/>
      <c r="E305" s="51" t="s">
        <v>31</v>
      </c>
      <c r="F305" s="20"/>
      <c r="G305" s="13" t="str">
        <f>IF(ISBLANK(Table1[[#This Row],[EARNED]]),"",Table1[[#This Row],[EARNED]])</f>
        <v/>
      </c>
      <c r="H305" s="39"/>
      <c r="I305" s="51" t="s">
        <v>31</v>
      </c>
      <c r="J305" s="11"/>
      <c r="K305" s="20"/>
    </row>
    <row r="306" spans="1:11" x14ac:dyDescent="0.25">
      <c r="A306" s="23">
        <f>EDATE(A301,1)</f>
        <v>41640</v>
      </c>
      <c r="B306" s="20" t="s">
        <v>149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227</v>
      </c>
    </row>
    <row r="307" spans="1:11" x14ac:dyDescent="0.25">
      <c r="A307" s="23"/>
      <c r="B307" s="20" t="s">
        <v>136</v>
      </c>
      <c r="C307" s="13"/>
      <c r="D307" s="39">
        <v>4.0000000000000001E-3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41671</v>
      </c>
      <c r="B308" s="20" t="s">
        <v>124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41690</v>
      </c>
    </row>
    <row r="309" spans="1:11" x14ac:dyDescent="0.25">
      <c r="A309" s="23"/>
      <c r="B309" s="20" t="s">
        <v>134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230</v>
      </c>
    </row>
    <row r="310" spans="1:11" x14ac:dyDescent="0.25">
      <c r="A310" s="23">
        <f>EDATE(A308,1)</f>
        <v>41699</v>
      </c>
      <c r="B310" s="20" t="s">
        <v>93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3</v>
      </c>
      <c r="I310" s="13"/>
      <c r="J310" s="11"/>
      <c r="K310" s="20" t="s">
        <v>231</v>
      </c>
    </row>
    <row r="311" spans="1:11" x14ac:dyDescent="0.25">
      <c r="A311" s="23"/>
      <c r="B311" s="20" t="s">
        <v>228</v>
      </c>
      <c r="C311" s="13"/>
      <c r="D311" s="39">
        <v>0.504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EDATE(A310,1)</f>
        <v>41730</v>
      </c>
      <c r="B312" s="20" t="s">
        <v>229</v>
      </c>
      <c r="C312" s="13">
        <v>1.25</v>
      </c>
      <c r="D312" s="39">
        <v>2.5000000000000001E-2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3"/>
        <v>41760</v>
      </c>
      <c r="B313" s="20" t="s">
        <v>123</v>
      </c>
      <c r="C313" s="13">
        <v>1.25</v>
      </c>
      <c r="D313" s="39">
        <v>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232</v>
      </c>
    </row>
    <row r="314" spans="1:11" x14ac:dyDescent="0.25">
      <c r="A314" s="23">
        <f t="shared" si="3"/>
        <v>41791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3"/>
        <v>41821</v>
      </c>
      <c r="B315" s="20" t="s">
        <v>124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41824</v>
      </c>
    </row>
    <row r="316" spans="1:11" x14ac:dyDescent="0.25">
      <c r="A316" s="23"/>
      <c r="B316" s="20" t="s">
        <v>225</v>
      </c>
      <c r="C316" s="13"/>
      <c r="D316" s="39">
        <v>1.2E-2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EDATE(A315,1)</f>
        <v>41852</v>
      </c>
      <c r="B317" s="20" t="s">
        <v>124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41862</v>
      </c>
    </row>
    <row r="318" spans="1:11" x14ac:dyDescent="0.25">
      <c r="A318" s="23"/>
      <c r="B318" s="20" t="s">
        <v>124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49">
        <v>41880</v>
      </c>
    </row>
    <row r="319" spans="1:11" x14ac:dyDescent="0.25">
      <c r="A319" s="23"/>
      <c r="B319" s="20" t="s">
        <v>233</v>
      </c>
      <c r="C319" s="13"/>
      <c r="D319" s="39">
        <v>1.0189999999999999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f>EDATE(A317,1)</f>
        <v>41883</v>
      </c>
      <c r="B320" s="20" t="s">
        <v>124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9">
        <v>41912</v>
      </c>
    </row>
    <row r="321" spans="1:11" x14ac:dyDescent="0.25">
      <c r="A321" s="23"/>
      <c r="B321" s="20" t="s">
        <v>234</v>
      </c>
      <c r="C321" s="13"/>
      <c r="D321" s="39">
        <v>0.5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EDATE(A320,1)</f>
        <v>41913</v>
      </c>
      <c r="B322" s="20" t="s">
        <v>124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41925</v>
      </c>
    </row>
    <row r="323" spans="1:11" x14ac:dyDescent="0.25">
      <c r="A323" s="23"/>
      <c r="B323" s="20" t="s">
        <v>184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239</v>
      </c>
    </row>
    <row r="324" spans="1:11" x14ac:dyDescent="0.25">
      <c r="A324" s="23"/>
      <c r="B324" s="20" t="s">
        <v>235</v>
      </c>
      <c r="C324" s="13"/>
      <c r="D324" s="39">
        <v>1.0269999999999999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EDATE(A322,1)</f>
        <v>41944</v>
      </c>
      <c r="B325" s="20" t="s">
        <v>96</v>
      </c>
      <c r="C325" s="13">
        <v>1.25</v>
      </c>
      <c r="D325" s="39">
        <v>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/>
      <c r="B326" s="20" t="s">
        <v>136</v>
      </c>
      <c r="C326" s="13"/>
      <c r="D326" s="39">
        <v>4.0000000000000001E-3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f>EDATE(A325,1)</f>
        <v>41974</v>
      </c>
      <c r="B327" s="20" t="s">
        <v>124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41985</v>
      </c>
    </row>
    <row r="328" spans="1:11" x14ac:dyDescent="0.25">
      <c r="A328" s="23"/>
      <c r="B328" s="20" t="s">
        <v>124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>
        <v>1</v>
      </c>
      <c r="I328" s="13"/>
      <c r="J328" s="11"/>
      <c r="K328" s="49">
        <v>42002</v>
      </c>
    </row>
    <row r="329" spans="1:11" x14ac:dyDescent="0.25">
      <c r="A329" s="23"/>
      <c r="B329" s="20" t="s">
        <v>236</v>
      </c>
      <c r="C329" s="13"/>
      <c r="D329" s="39">
        <v>0.18700000000000003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118</v>
      </c>
      <c r="B330" s="20"/>
      <c r="C330" s="13"/>
      <c r="D330" s="39"/>
      <c r="E330" s="51" t="s">
        <v>31</v>
      </c>
      <c r="F330" s="20"/>
      <c r="G330" s="13" t="str">
        <f>IF(ISBLANK(Table1[[#This Row],[EARNED]]),"",Table1[[#This Row],[EARNED]])</f>
        <v/>
      </c>
      <c r="H330" s="39"/>
      <c r="I330" s="51" t="s">
        <v>31</v>
      </c>
      <c r="J330" s="11"/>
      <c r="K330" s="20"/>
    </row>
    <row r="331" spans="1:11" x14ac:dyDescent="0.25">
      <c r="A331" s="23">
        <f>EDATE(A327,1)</f>
        <v>42005</v>
      </c>
      <c r="B331" s="20" t="s">
        <v>124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42011</v>
      </c>
    </row>
    <row r="332" spans="1:11" x14ac:dyDescent="0.25">
      <c r="A332" s="23">
        <f t="shared" si="3"/>
        <v>42036</v>
      </c>
      <c r="B332" s="20" t="s">
        <v>149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238</v>
      </c>
    </row>
    <row r="333" spans="1:11" x14ac:dyDescent="0.25">
      <c r="A333" s="23"/>
      <c r="B333" s="20" t="s">
        <v>124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49">
        <v>42058</v>
      </c>
    </row>
    <row r="334" spans="1:11" x14ac:dyDescent="0.25">
      <c r="A334" s="23"/>
      <c r="B334" s="20" t="s">
        <v>237</v>
      </c>
      <c r="C334" s="13"/>
      <c r="D334" s="39">
        <v>1.079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EDATE(A332,1)</f>
        <v>42064</v>
      </c>
      <c r="B335" s="20" t="s">
        <v>124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49">
        <v>42075</v>
      </c>
    </row>
    <row r="336" spans="1:11" x14ac:dyDescent="0.25">
      <c r="A336" s="23"/>
      <c r="B336" s="20" t="s">
        <v>124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49">
        <v>42080</v>
      </c>
    </row>
    <row r="337" spans="1:11" x14ac:dyDescent="0.25">
      <c r="A337" s="23"/>
      <c r="B337" s="20" t="s">
        <v>124</v>
      </c>
      <c r="C337" s="13"/>
      <c r="D337" s="39"/>
      <c r="E337" s="13"/>
      <c r="F337" s="20"/>
      <c r="G337" s="13"/>
      <c r="H337" s="39">
        <v>1</v>
      </c>
      <c r="I337" s="13"/>
      <c r="J337" s="11"/>
      <c r="K337" s="49">
        <v>42087</v>
      </c>
    </row>
    <row r="338" spans="1:11" x14ac:dyDescent="0.25">
      <c r="A338" s="23"/>
      <c r="B338" s="20" t="s">
        <v>244</v>
      </c>
      <c r="C338" s="13"/>
      <c r="D338" s="39">
        <v>1.504</v>
      </c>
      <c r="E338" s="13"/>
      <c r="F338" s="20"/>
      <c r="G338" s="13"/>
      <c r="H338" s="39"/>
      <c r="I338" s="13"/>
      <c r="J338" s="11"/>
      <c r="K338" s="49"/>
    </row>
    <row r="339" spans="1:11" x14ac:dyDescent="0.25">
      <c r="A339" s="23">
        <f>EDATE(A335,1)</f>
        <v>42095</v>
      </c>
      <c r="B339" s="20" t="s">
        <v>124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9">
        <v>42095</v>
      </c>
    </row>
    <row r="340" spans="1:11" x14ac:dyDescent="0.25">
      <c r="A340" s="23"/>
      <c r="B340" s="20" t="s">
        <v>240</v>
      </c>
      <c r="C340" s="13"/>
      <c r="D340" s="39">
        <v>0.23500000000000001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42125</v>
      </c>
      <c r="B341" s="20" t="s">
        <v>124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49">
        <v>42139</v>
      </c>
    </row>
    <row r="342" spans="1:11" x14ac:dyDescent="0.25">
      <c r="A342" s="23"/>
      <c r="B342" s="20" t="s">
        <v>149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9">
        <v>42145</v>
      </c>
    </row>
    <row r="343" spans="1:11" x14ac:dyDescent="0.25">
      <c r="A343" s="23"/>
      <c r="B343" s="20" t="s">
        <v>241</v>
      </c>
      <c r="C343" s="13"/>
      <c r="D343" s="39">
        <v>0.53100000000000003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EDATE(A341,1)</f>
        <v>42156</v>
      </c>
      <c r="B344" s="20" t="s">
        <v>124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49">
        <v>42174</v>
      </c>
    </row>
    <row r="345" spans="1:11" x14ac:dyDescent="0.25">
      <c r="A345" s="23"/>
      <c r="B345" s="20" t="s">
        <v>234</v>
      </c>
      <c r="C345" s="13"/>
      <c r="D345" s="39">
        <v>0.5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EDATE(A344,1)</f>
        <v>42186</v>
      </c>
      <c r="B346" s="20" t="s">
        <v>242</v>
      </c>
      <c r="C346" s="13">
        <v>1.25</v>
      </c>
      <c r="D346" s="39">
        <v>4.6000000000000006E-2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3"/>
        <v>42217</v>
      </c>
      <c r="B347" s="20" t="s">
        <v>124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42227</v>
      </c>
    </row>
    <row r="348" spans="1:11" x14ac:dyDescent="0.25">
      <c r="A348" s="23"/>
      <c r="B348" s="20" t="s">
        <v>218</v>
      </c>
      <c r="C348" s="13"/>
      <c r="D348" s="39">
        <v>2.9000000000000012E-2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EDATE(A347,1)</f>
        <v>42248</v>
      </c>
      <c r="B349" s="20" t="s">
        <v>149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245</v>
      </c>
    </row>
    <row r="350" spans="1:11" x14ac:dyDescent="0.25">
      <c r="A350" s="23"/>
      <c r="B350" s="20" t="s">
        <v>126</v>
      </c>
      <c r="C350" s="13"/>
      <c r="D350" s="39">
        <v>1</v>
      </c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49">
        <v>42275</v>
      </c>
    </row>
    <row r="351" spans="1:11" x14ac:dyDescent="0.25">
      <c r="A351" s="23"/>
      <c r="B351" s="20" t="s">
        <v>243</v>
      </c>
      <c r="C351" s="13"/>
      <c r="D351" s="39">
        <v>6.200000000000002E-2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EDATE(A349,1)</f>
        <v>42278</v>
      </c>
      <c r="B352" s="20" t="s">
        <v>134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246</v>
      </c>
    </row>
    <row r="353" spans="1:11" x14ac:dyDescent="0.25">
      <c r="A353" s="23"/>
      <c r="B353" s="20" t="s">
        <v>134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249</v>
      </c>
    </row>
    <row r="354" spans="1:11" x14ac:dyDescent="0.25">
      <c r="A354" s="23"/>
      <c r="B354" s="20" t="s">
        <v>193</v>
      </c>
      <c r="C354" s="13"/>
      <c r="D354" s="39">
        <v>5.8000000000000017E-2</v>
      </c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EDATE(A352,1)</f>
        <v>42309</v>
      </c>
      <c r="B355" s="20" t="s">
        <v>124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49">
        <v>42306</v>
      </c>
    </row>
    <row r="356" spans="1:11" x14ac:dyDescent="0.25">
      <c r="A356" s="23"/>
      <c r="B356" s="20" t="s">
        <v>124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49">
        <v>42333</v>
      </c>
    </row>
    <row r="357" spans="1:11" x14ac:dyDescent="0.25">
      <c r="A357" s="23"/>
      <c r="B357" s="20" t="s">
        <v>226</v>
      </c>
      <c r="C357" s="13"/>
      <c r="D357" s="39">
        <v>4</v>
      </c>
      <c r="E357" s="13"/>
      <c r="F357" s="20"/>
      <c r="G357" s="13"/>
      <c r="H357" s="39"/>
      <c r="I357" s="13"/>
      <c r="J357" s="11"/>
      <c r="K357" s="20" t="s">
        <v>250</v>
      </c>
    </row>
    <row r="358" spans="1:11" x14ac:dyDescent="0.25">
      <c r="A358" s="23"/>
      <c r="B358" s="20" t="s">
        <v>247</v>
      </c>
      <c r="C358" s="13"/>
      <c r="D358" s="39">
        <v>1.4999999999999999E-2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EDATE(A355,1)</f>
        <v>42339</v>
      </c>
      <c r="B359" s="20" t="s">
        <v>127</v>
      </c>
      <c r="C359" s="13">
        <v>1.25</v>
      </c>
      <c r="D359" s="39">
        <v>3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251</v>
      </c>
    </row>
    <row r="360" spans="1:11" x14ac:dyDescent="0.25">
      <c r="A360" s="23"/>
      <c r="B360" s="20" t="s">
        <v>248</v>
      </c>
      <c r="C360" s="13"/>
      <c r="D360" s="39">
        <v>2.3000000000000007E-2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25">
      <c r="A361" s="48" t="s">
        <v>119</v>
      </c>
      <c r="B361" s="20"/>
      <c r="C361" s="13"/>
      <c r="D361" s="39"/>
      <c r="E361" s="51" t="s">
        <v>31</v>
      </c>
      <c r="F361" s="20"/>
      <c r="G361" s="13" t="str">
        <f>IF(ISBLANK(Table1[[#This Row],[EARNED]]),"",Table1[[#This Row],[EARNED]])</f>
        <v/>
      </c>
      <c r="H361" s="39"/>
      <c r="I361" s="51" t="s">
        <v>31</v>
      </c>
      <c r="J361" s="11"/>
      <c r="K361" s="20"/>
    </row>
    <row r="362" spans="1:11" x14ac:dyDescent="0.25">
      <c r="A362" s="23">
        <f>EDATE(A359,1)</f>
        <v>42370</v>
      </c>
      <c r="B362" s="20" t="s">
        <v>149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253</v>
      </c>
    </row>
    <row r="363" spans="1:11" x14ac:dyDescent="0.25">
      <c r="A363" s="23"/>
      <c r="B363" s="20" t="s">
        <v>248</v>
      </c>
      <c r="C363" s="13"/>
      <c r="D363" s="39">
        <v>2.3000000000000007E-2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42401</v>
      </c>
      <c r="B364" s="20" t="s">
        <v>149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 t="s">
        <v>254</v>
      </c>
    </row>
    <row r="365" spans="1:11" x14ac:dyDescent="0.25">
      <c r="A365" s="23"/>
      <c r="B365" s="20" t="s">
        <v>124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1</v>
      </c>
      <c r="I365" s="13"/>
      <c r="J365" s="11"/>
      <c r="K365" s="49">
        <v>42426</v>
      </c>
    </row>
    <row r="366" spans="1:11" x14ac:dyDescent="0.25">
      <c r="A366" s="23">
        <f>EDATE(A364,1)</f>
        <v>42430</v>
      </c>
      <c r="B366" s="20" t="s">
        <v>234</v>
      </c>
      <c r="C366" s="13">
        <v>1.25</v>
      </c>
      <c r="D366" s="39">
        <v>4.8000000000000008E-2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>EDATE(A366,1)</f>
        <v>42461</v>
      </c>
      <c r="B367" s="20" t="s">
        <v>124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9">
        <v>42459</v>
      </c>
    </row>
    <row r="368" spans="1:11" x14ac:dyDescent="0.25">
      <c r="A368" s="23"/>
      <c r="B368" s="20" t="s">
        <v>134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255</v>
      </c>
    </row>
    <row r="369" spans="1:11" x14ac:dyDescent="0.25">
      <c r="A369" s="23"/>
      <c r="B369" s="20" t="s">
        <v>252</v>
      </c>
      <c r="C369" s="13"/>
      <c r="D369" s="39">
        <v>0.55400000000000005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42491</v>
      </c>
      <c r="B370" s="20" t="s">
        <v>124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9">
        <v>42500</v>
      </c>
    </row>
    <row r="371" spans="1:11" x14ac:dyDescent="0.25">
      <c r="A371" s="23"/>
      <c r="B371" s="20" t="s">
        <v>93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3</v>
      </c>
      <c r="I371" s="13"/>
      <c r="J371" s="11"/>
      <c r="K371" s="20" t="s">
        <v>256</v>
      </c>
    </row>
    <row r="372" spans="1:11" x14ac:dyDescent="0.25">
      <c r="A372" s="23"/>
      <c r="B372" s="20" t="s">
        <v>149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257</v>
      </c>
    </row>
    <row r="373" spans="1:11" x14ac:dyDescent="0.25">
      <c r="A373" s="23"/>
      <c r="B373" s="20" t="s">
        <v>93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3</v>
      </c>
      <c r="I373" s="13"/>
      <c r="J373" s="11"/>
      <c r="K373" s="20" t="s">
        <v>259</v>
      </c>
    </row>
    <row r="374" spans="1:11" x14ac:dyDescent="0.25">
      <c r="A374" s="23"/>
      <c r="B374" s="20" t="s">
        <v>163</v>
      </c>
      <c r="C374" s="13"/>
      <c r="D374" s="39">
        <v>5.2000000000000011E-2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f>EDATE(A370,1)</f>
        <v>42522</v>
      </c>
      <c r="B375" s="20" t="s">
        <v>93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3</v>
      </c>
      <c r="I375" s="13"/>
      <c r="J375" s="11"/>
      <c r="K375" s="20" t="s">
        <v>260</v>
      </c>
    </row>
    <row r="376" spans="1:11" x14ac:dyDescent="0.25">
      <c r="A376" s="23"/>
      <c r="B376" s="20" t="s">
        <v>134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261</v>
      </c>
    </row>
    <row r="377" spans="1:11" x14ac:dyDescent="0.25">
      <c r="A377" s="23"/>
      <c r="B377" s="20" t="s">
        <v>134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2</v>
      </c>
      <c r="I377" s="13"/>
      <c r="J377" s="11"/>
      <c r="K377" s="20" t="s">
        <v>262</v>
      </c>
    </row>
    <row r="378" spans="1:11" x14ac:dyDescent="0.25">
      <c r="A378" s="23"/>
      <c r="B378" s="20" t="s">
        <v>124</v>
      </c>
      <c r="C378" s="13"/>
      <c r="D378" s="39"/>
      <c r="E378" s="13"/>
      <c r="F378" s="20"/>
      <c r="G378" s="13" t="str">
        <f>IF(ISBLANK(Table1[[#This Row],[EARNED]]),"",Table1[[#This Row],[EARNED]])</f>
        <v/>
      </c>
      <c r="H378" s="39">
        <v>1</v>
      </c>
      <c r="I378" s="13"/>
      <c r="J378" s="11"/>
      <c r="K378" s="49">
        <v>42551</v>
      </c>
    </row>
    <row r="379" spans="1:11" x14ac:dyDescent="0.25">
      <c r="A379" s="23">
        <f>EDATE(A375,1)</f>
        <v>42552</v>
      </c>
      <c r="B379" s="20" t="s">
        <v>258</v>
      </c>
      <c r="C379" s="13">
        <v>1.25</v>
      </c>
      <c r="D379" s="39">
        <v>4.8000000000000008E-2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412" si="4">EDATE(A379,1)</f>
        <v>42583</v>
      </c>
      <c r="B380" s="20" t="s">
        <v>124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49">
        <v>42585</v>
      </c>
    </row>
    <row r="381" spans="1:11" x14ac:dyDescent="0.25">
      <c r="A381" s="23"/>
      <c r="B381" s="20" t="s">
        <v>234</v>
      </c>
      <c r="C381" s="13"/>
      <c r="D381" s="39">
        <v>4.8000000000000008E-2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42614</v>
      </c>
      <c r="B382" s="20" t="s">
        <v>126</v>
      </c>
      <c r="C382" s="13">
        <v>1.25</v>
      </c>
      <c r="D382" s="39">
        <v>1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49">
        <v>42641</v>
      </c>
    </row>
    <row r="383" spans="1:11" x14ac:dyDescent="0.25">
      <c r="A383" s="23"/>
      <c r="B383" s="20" t="s">
        <v>121</v>
      </c>
      <c r="C383" s="13"/>
      <c r="D383" s="39">
        <v>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 t="s">
        <v>263</v>
      </c>
    </row>
    <row r="384" spans="1:11" x14ac:dyDescent="0.25">
      <c r="A384" s="23"/>
      <c r="B384" s="20" t="s">
        <v>124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9">
        <v>42633</v>
      </c>
    </row>
    <row r="385" spans="1:11" x14ac:dyDescent="0.25">
      <c r="A385" s="23">
        <f>EDATE(A382,1)</f>
        <v>42644</v>
      </c>
      <c r="B385" s="20" t="s">
        <v>93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3</v>
      </c>
      <c r="I385" s="13"/>
      <c r="J385" s="11"/>
      <c r="K385" s="20" t="s">
        <v>264</v>
      </c>
    </row>
    <row r="386" spans="1:11" x14ac:dyDescent="0.25">
      <c r="A386" s="23"/>
      <c r="B386" s="20" t="s">
        <v>124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9">
        <v>42682</v>
      </c>
    </row>
    <row r="387" spans="1:11" x14ac:dyDescent="0.25">
      <c r="A387" s="23">
        <f>EDATE(A385,1)</f>
        <v>42675</v>
      </c>
      <c r="B387" s="20" t="s">
        <v>193</v>
      </c>
      <c r="C387" s="13">
        <v>1.25</v>
      </c>
      <c r="D387" s="39">
        <v>5.8000000000000017E-2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42705</v>
      </c>
      <c r="B388" s="20" t="s">
        <v>96</v>
      </c>
      <c r="C388" s="13">
        <v>1.25</v>
      </c>
      <c r="D388" s="39">
        <v>2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265</v>
      </c>
    </row>
    <row r="389" spans="1:11" x14ac:dyDescent="0.25">
      <c r="A389" s="23"/>
      <c r="B389" s="20" t="s">
        <v>124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1</v>
      </c>
      <c r="I389" s="13"/>
      <c r="J389" s="11"/>
      <c r="K389" s="49">
        <v>42727</v>
      </c>
    </row>
    <row r="390" spans="1:11" x14ac:dyDescent="0.25">
      <c r="A390" s="23"/>
      <c r="B390" s="20" t="s">
        <v>266</v>
      </c>
      <c r="C390" s="13"/>
      <c r="D390" s="39">
        <v>0.60199999999999998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8" t="s">
        <v>120</v>
      </c>
      <c r="B391" s="20"/>
      <c r="C391" s="13"/>
      <c r="D391" s="39"/>
      <c r="E391" s="51" t="s">
        <v>31</v>
      </c>
      <c r="F391" s="20"/>
      <c r="G391" s="13" t="str">
        <f>IF(ISBLANK(Table1[[#This Row],[EARNED]]),"",Table1[[#This Row],[EARNED]])</f>
        <v/>
      </c>
      <c r="H391" s="39"/>
      <c r="I391" s="51" t="s">
        <v>31</v>
      </c>
      <c r="J391" s="11"/>
      <c r="K391" s="20"/>
    </row>
    <row r="392" spans="1:11" x14ac:dyDescent="0.25">
      <c r="A392" s="23">
        <f>EDATE(A388,1)</f>
        <v>42736</v>
      </c>
      <c r="B392" s="20" t="s">
        <v>267</v>
      </c>
      <c r="C392" s="13">
        <v>1.25</v>
      </c>
      <c r="D392" s="39">
        <v>3.1000000000000014E-2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4"/>
        <v>42767</v>
      </c>
      <c r="B393" s="20" t="s">
        <v>149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273</v>
      </c>
    </row>
    <row r="394" spans="1:11" x14ac:dyDescent="0.25">
      <c r="A394" s="23">
        <f>EDATE(A393,1)</f>
        <v>42795</v>
      </c>
      <c r="B394" s="20" t="s">
        <v>124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9">
        <v>42808</v>
      </c>
    </row>
    <row r="395" spans="1:11" x14ac:dyDescent="0.25">
      <c r="A395" s="23">
        <f>EDATE(A394,1)</f>
        <v>42826</v>
      </c>
      <c r="B395" s="20" t="s">
        <v>124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49">
        <v>42849</v>
      </c>
    </row>
    <row r="396" spans="1:11" x14ac:dyDescent="0.25">
      <c r="A396" s="23"/>
      <c r="B396" s="20" t="s">
        <v>149</v>
      </c>
      <c r="C396" s="13"/>
      <c r="D396" s="39"/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 t="s">
        <v>274</v>
      </c>
    </row>
    <row r="397" spans="1:11" x14ac:dyDescent="0.25">
      <c r="A397" s="23"/>
      <c r="B397" s="20" t="s">
        <v>93</v>
      </c>
      <c r="C397" s="13"/>
      <c r="D397" s="39"/>
      <c r="E397" s="13"/>
      <c r="F397" s="20"/>
      <c r="G397" s="13" t="str">
        <f>IF(ISBLANK(Table1[[#This Row],[EARNED]]),"",Table1[[#This Row],[EARNED]])</f>
        <v/>
      </c>
      <c r="H397" s="39">
        <v>3</v>
      </c>
      <c r="I397" s="13"/>
      <c r="J397" s="11"/>
      <c r="K397" s="20" t="s">
        <v>275</v>
      </c>
    </row>
    <row r="398" spans="1:11" x14ac:dyDescent="0.25">
      <c r="A398" s="23"/>
      <c r="B398" s="20" t="s">
        <v>93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3</v>
      </c>
      <c r="I398" s="13"/>
      <c r="J398" s="11"/>
      <c r="K398" s="20"/>
    </row>
    <row r="399" spans="1:11" x14ac:dyDescent="0.25">
      <c r="A399" s="23"/>
      <c r="B399" s="20" t="s">
        <v>268</v>
      </c>
      <c r="C399" s="13"/>
      <c r="D399" s="39">
        <v>0.51200000000000001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EDATE(A395,1)</f>
        <v>42856</v>
      </c>
      <c r="B400" s="20" t="s">
        <v>269</v>
      </c>
      <c r="C400" s="13">
        <v>1.25</v>
      </c>
      <c r="D400" s="39">
        <v>0.129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4"/>
        <v>42887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42917</v>
      </c>
      <c r="B402" s="20" t="s">
        <v>124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49">
        <v>42941</v>
      </c>
    </row>
    <row r="403" spans="1:11" x14ac:dyDescent="0.25">
      <c r="A403" s="23"/>
      <c r="B403" s="20" t="s">
        <v>270</v>
      </c>
      <c r="C403" s="13"/>
      <c r="D403" s="39">
        <v>3.5000000000000017E-2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42948</v>
      </c>
      <c r="B404" s="20" t="s">
        <v>234</v>
      </c>
      <c r="C404" s="13">
        <v>1.25</v>
      </c>
      <c r="D404" s="39">
        <v>0.5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4"/>
        <v>42979</v>
      </c>
      <c r="B405" s="20" t="s">
        <v>149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276</v>
      </c>
    </row>
    <row r="406" spans="1:11" x14ac:dyDescent="0.25">
      <c r="A406" s="23"/>
      <c r="B406" s="20" t="s">
        <v>121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 t="s">
        <v>277</v>
      </c>
    </row>
    <row r="407" spans="1:11" x14ac:dyDescent="0.25">
      <c r="A407" s="23"/>
      <c r="B407" s="20" t="s">
        <v>124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9">
        <v>43006</v>
      </c>
    </row>
    <row r="408" spans="1:11" x14ac:dyDescent="0.25">
      <c r="A408" s="23"/>
      <c r="B408" s="20" t="s">
        <v>124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>
        <v>1</v>
      </c>
      <c r="I408" s="13"/>
      <c r="J408" s="11"/>
      <c r="K408" s="49">
        <v>43033</v>
      </c>
    </row>
    <row r="409" spans="1:11" x14ac:dyDescent="0.25">
      <c r="A409" s="23"/>
      <c r="B409" s="20" t="s">
        <v>271</v>
      </c>
      <c r="C409" s="13"/>
      <c r="D409" s="39">
        <v>0.41200000000000003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23">
        <f>EDATE(A405,1)</f>
        <v>43009</v>
      </c>
      <c r="B410" s="20" t="s">
        <v>272</v>
      </c>
      <c r="C410" s="13">
        <v>1.25</v>
      </c>
      <c r="D410" s="39">
        <v>0.66900000000000004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4"/>
        <v>43040</v>
      </c>
      <c r="B411" s="20" t="s">
        <v>124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9">
        <v>43049</v>
      </c>
    </row>
    <row r="412" spans="1:11" x14ac:dyDescent="0.25">
      <c r="A412" s="23">
        <f t="shared" si="4"/>
        <v>43070</v>
      </c>
      <c r="B412" s="20" t="s">
        <v>127</v>
      </c>
      <c r="C412" s="13">
        <v>1.25</v>
      </c>
      <c r="D412" s="39">
        <v>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278</v>
      </c>
    </row>
    <row r="413" spans="1:11" x14ac:dyDescent="0.25">
      <c r="A413" s="48" t="s">
        <v>45</v>
      </c>
      <c r="B413" s="20"/>
      <c r="C413" s="13"/>
      <c r="D413" s="39"/>
      <c r="E413" s="34" t="s">
        <v>31</v>
      </c>
      <c r="F413" s="20"/>
      <c r="G413" s="13" t="str">
        <f>IF(ISBLANK(Table1[[#This Row],[EARNED]]),"",Table1[[#This Row],[EARNED]])</f>
        <v/>
      </c>
      <c r="H413" s="39"/>
      <c r="I413" s="34" t="s">
        <v>31</v>
      </c>
      <c r="J413" s="11"/>
      <c r="K413" s="20"/>
    </row>
    <row r="414" spans="1:11" x14ac:dyDescent="0.25">
      <c r="A414" s="40">
        <v>43101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43132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20" t="s">
        <v>47</v>
      </c>
    </row>
    <row r="416" spans="1:11" x14ac:dyDescent="0.25">
      <c r="A416" s="40">
        <v>43160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43191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43194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49</v>
      </c>
    </row>
    <row r="419" spans="1:11" x14ac:dyDescent="0.25">
      <c r="A419" s="41"/>
      <c r="B419" s="15" t="s">
        <v>46</v>
      </c>
      <c r="C419" s="42"/>
      <c r="D419" s="43"/>
      <c r="E419" s="9"/>
      <c r="F419" s="15"/>
      <c r="G419" s="42" t="str">
        <f>IF(ISBLANK(Table1[[#This Row],[EARNED]]),"",Table1[[#This Row],[EARNED]])</f>
        <v/>
      </c>
      <c r="H419" s="43">
        <v>1</v>
      </c>
      <c r="I419" s="9"/>
      <c r="J419" s="12"/>
      <c r="K419" s="15" t="s">
        <v>50</v>
      </c>
    </row>
    <row r="420" spans="1:11" x14ac:dyDescent="0.25">
      <c r="A420" s="40">
        <v>43221</v>
      </c>
      <c r="B420" s="20" t="s">
        <v>46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/>
    </row>
    <row r="421" spans="1:11" x14ac:dyDescent="0.25">
      <c r="A421" s="40"/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20" t="s">
        <v>51</v>
      </c>
    </row>
    <row r="422" spans="1:11" x14ac:dyDescent="0.25">
      <c r="A422" s="40">
        <v>43252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43226</v>
      </c>
    </row>
    <row r="423" spans="1:11" x14ac:dyDescent="0.25">
      <c r="A423" s="40">
        <v>43282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20" t="s">
        <v>52</v>
      </c>
    </row>
    <row r="424" spans="1:11" x14ac:dyDescent="0.25">
      <c r="A424" s="40">
        <v>43313</v>
      </c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43139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43320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53</v>
      </c>
    </row>
    <row r="427" spans="1:11" x14ac:dyDescent="0.25">
      <c r="A427" s="40">
        <v>43344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43374</v>
      </c>
      <c r="B428" s="20" t="s">
        <v>46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43141</v>
      </c>
    </row>
    <row r="429" spans="1:11" x14ac:dyDescent="0.25">
      <c r="A429" s="40"/>
      <c r="B429" s="20" t="s">
        <v>86</v>
      </c>
      <c r="C429" s="13"/>
      <c r="D429" s="39">
        <v>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54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 t="s">
        <v>90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55</v>
      </c>
    </row>
    <row r="432" spans="1:11" x14ac:dyDescent="0.25">
      <c r="A432" s="48" t="s">
        <v>56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 t="s">
        <v>57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58</v>
      </c>
    </row>
    <row r="434" spans="1:11" x14ac:dyDescent="0.25">
      <c r="A434" s="40"/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43497</v>
      </c>
      <c r="B435" s="20" t="s">
        <v>46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43679</v>
      </c>
    </row>
    <row r="436" spans="1:11" x14ac:dyDescent="0.25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60</v>
      </c>
    </row>
    <row r="437" spans="1:11" x14ac:dyDescent="0.25">
      <c r="A437" s="40">
        <v>43525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43556</v>
      </c>
      <c r="B438" s="20" t="s">
        <v>46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43224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20" t="s">
        <v>61</v>
      </c>
    </row>
    <row r="440" spans="1:11" x14ac:dyDescent="0.25">
      <c r="A440" s="40">
        <v>43586</v>
      </c>
      <c r="B440" s="20" t="s">
        <v>62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63</v>
      </c>
    </row>
    <row r="441" spans="1:11" x14ac:dyDescent="0.25">
      <c r="A441" s="40">
        <v>43617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43647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43806</v>
      </c>
    </row>
    <row r="443" spans="1:11" x14ac:dyDescent="0.25">
      <c r="A443" s="40"/>
      <c r="B443" s="20" t="s">
        <v>46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20" t="s">
        <v>64</v>
      </c>
    </row>
    <row r="444" spans="1:11" x14ac:dyDescent="0.25">
      <c r="A444" s="40"/>
      <c r="B444" s="20" t="s">
        <v>46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43504</v>
      </c>
    </row>
    <row r="445" spans="1:11" x14ac:dyDescent="0.25">
      <c r="A445" s="40">
        <v>43678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43709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65</v>
      </c>
    </row>
    <row r="447" spans="1:11" x14ac:dyDescent="0.25">
      <c r="A447" s="40">
        <v>43739</v>
      </c>
      <c r="B447" s="20" t="s">
        <v>46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66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67</v>
      </c>
    </row>
    <row r="449" spans="1:11" x14ac:dyDescent="0.25">
      <c r="A449" s="40"/>
      <c r="B449" s="20" t="s">
        <v>46</v>
      </c>
      <c r="C449" s="13"/>
      <c r="D449" s="39">
        <v>1</v>
      </c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43739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68</v>
      </c>
    </row>
    <row r="451" spans="1:11" x14ac:dyDescent="0.25">
      <c r="A451" s="40"/>
      <c r="B451" s="20" t="s">
        <v>91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69</v>
      </c>
    </row>
    <row r="452" spans="1:11" x14ac:dyDescent="0.25">
      <c r="A452" s="40">
        <v>43770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43800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70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43831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43862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43891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43922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43952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43983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44013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44044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44075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71</v>
      </c>
    </row>
    <row r="464" spans="1:11" x14ac:dyDescent="0.25">
      <c r="A464" s="40">
        <v>44105</v>
      </c>
      <c r="B464" s="20" t="s">
        <v>92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72</v>
      </c>
    </row>
    <row r="465" spans="1:11" x14ac:dyDescent="0.25">
      <c r="A465" s="40">
        <v>44136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44166</v>
      </c>
      <c r="B466" s="20" t="s">
        <v>92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73</v>
      </c>
    </row>
    <row r="467" spans="1:11" x14ac:dyDescent="0.25">
      <c r="A467" s="23" t="s">
        <v>74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44228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75</v>
      </c>
    </row>
    <row r="470" spans="1:11" x14ac:dyDescent="0.25">
      <c r="A470" s="40">
        <v>44256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44287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44378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44409</v>
      </c>
      <c r="B475" s="20" t="s">
        <v>57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76</v>
      </c>
    </row>
    <row r="476" spans="1:11" x14ac:dyDescent="0.25">
      <c r="A476" s="40">
        <v>44440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44470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77</v>
      </c>
    </row>
    <row r="478" spans="1:11" x14ac:dyDescent="0.25">
      <c r="A478" s="40"/>
      <c r="B478" s="20" t="s">
        <v>90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78</v>
      </c>
    </row>
    <row r="479" spans="1:11" x14ac:dyDescent="0.25">
      <c r="A479" s="40"/>
      <c r="B479" s="20" t="s">
        <v>86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79</v>
      </c>
    </row>
    <row r="480" spans="1:11" x14ac:dyDescent="0.25">
      <c r="A480" s="40">
        <v>43770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80</v>
      </c>
    </row>
    <row r="481" spans="1:11" x14ac:dyDescent="0.25">
      <c r="A481" s="40">
        <v>43800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44562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44593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82</v>
      </c>
    </row>
    <row r="485" spans="1:11" x14ac:dyDescent="0.25">
      <c r="A485" s="40">
        <v>44621</v>
      </c>
      <c r="B485" s="20" t="s">
        <v>62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2</v>
      </c>
      <c r="I485" s="9"/>
      <c r="J485" s="11"/>
      <c r="K485" s="20" t="s">
        <v>83</v>
      </c>
    </row>
    <row r="486" spans="1:11" x14ac:dyDescent="0.25">
      <c r="A486" s="40">
        <v>44652</v>
      </c>
      <c r="B486" s="20" t="s">
        <v>281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44657</v>
      </c>
    </row>
    <row r="487" spans="1:11" x14ac:dyDescent="0.25">
      <c r="A487" s="40"/>
      <c r="B487" s="20" t="s">
        <v>282</v>
      </c>
      <c r="C487" s="13"/>
      <c r="D487" s="39">
        <v>0.33700000000000002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9"/>
    </row>
    <row r="488" spans="1:11" x14ac:dyDescent="0.25">
      <c r="A488" s="40">
        <v>44682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44693</v>
      </c>
    </row>
    <row r="489" spans="1:11" x14ac:dyDescent="0.25">
      <c r="A489" s="40">
        <v>44713</v>
      </c>
      <c r="B489" s="20" t="s">
        <v>136</v>
      </c>
      <c r="C489" s="13">
        <v>1.25</v>
      </c>
      <c r="D489" s="39">
        <v>4.0000000000000001E-3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 t="s">
        <v>62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84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44757</v>
      </c>
    </row>
    <row r="492" spans="1:11" x14ac:dyDescent="0.25">
      <c r="A492" s="40"/>
      <c r="B492" s="20" t="s">
        <v>46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20" t="s">
        <v>85</v>
      </c>
    </row>
    <row r="493" spans="1:11" x14ac:dyDescent="0.25">
      <c r="A493" s="40">
        <v>44774</v>
      </c>
      <c r="B493" s="20" t="s">
        <v>62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87</v>
      </c>
    </row>
    <row r="494" spans="1:11" x14ac:dyDescent="0.25">
      <c r="A494" s="40"/>
      <c r="B494" s="20" t="s">
        <v>135</v>
      </c>
      <c r="C494" s="13"/>
      <c r="D494" s="39">
        <v>0.01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44805</v>
      </c>
      <c r="B495" s="49" t="s">
        <v>134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88</v>
      </c>
    </row>
    <row r="496" spans="1:11" x14ac:dyDescent="0.25">
      <c r="A496" s="40"/>
      <c r="B496" s="20" t="s">
        <v>127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95</v>
      </c>
    </row>
    <row r="497" spans="1:11" x14ac:dyDescent="0.25">
      <c r="A497" s="40">
        <v>44835</v>
      </c>
      <c r="B497" s="20" t="s">
        <v>93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94</v>
      </c>
    </row>
    <row r="498" spans="1:11" x14ac:dyDescent="0.25">
      <c r="A498" s="40">
        <v>44866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44890</v>
      </c>
    </row>
    <row r="499" spans="1:11" x14ac:dyDescent="0.25">
      <c r="A499" s="40">
        <v>44896</v>
      </c>
      <c r="B499" s="20" t="s">
        <v>96</v>
      </c>
      <c r="C499" s="13">
        <v>1.25</v>
      </c>
      <c r="D499" s="39">
        <v>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25">
      <c r="A500" s="40"/>
      <c r="B500" s="20" t="s">
        <v>218</v>
      </c>
      <c r="C500" s="13"/>
      <c r="D500" s="39">
        <v>2.9000000000000012E-2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8" t="s">
        <v>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44958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44974</v>
      </c>
    </row>
    <row r="504" spans="1:11" x14ac:dyDescent="0.25">
      <c r="A504" s="40">
        <v>44986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45017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45047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45061</v>
      </c>
    </row>
    <row r="507" spans="1:11" x14ac:dyDescent="0.25">
      <c r="A507" s="40">
        <v>45078</v>
      </c>
      <c r="B507" s="20" t="s">
        <v>124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45106</v>
      </c>
    </row>
    <row r="508" spans="1:11" x14ac:dyDescent="0.25">
      <c r="A508" s="40">
        <v>45108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45139</v>
      </c>
      <c r="B509" s="20" t="s">
        <v>93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3</v>
      </c>
      <c r="I509" s="9"/>
      <c r="J509" s="11"/>
      <c r="K509" s="20" t="s">
        <v>280</v>
      </c>
    </row>
    <row r="510" spans="1:11" x14ac:dyDescent="0.25">
      <c r="A510" s="40"/>
      <c r="B510" s="20" t="s">
        <v>124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9">
        <v>45149</v>
      </c>
    </row>
    <row r="511" spans="1:11" x14ac:dyDescent="0.25">
      <c r="A511" s="40"/>
      <c r="B511" s="20" t="s">
        <v>124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45169</v>
      </c>
    </row>
    <row r="512" spans="1:11" x14ac:dyDescent="0.25">
      <c r="A512" s="40"/>
      <c r="B512" s="20" t="s">
        <v>287</v>
      </c>
      <c r="C512" s="13"/>
      <c r="D512" s="39">
        <v>0.24399999999999999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/>
    </row>
    <row r="513" spans="1:11" x14ac:dyDescent="0.25">
      <c r="A513" s="40">
        <v>45170</v>
      </c>
      <c r="B513" s="20" t="s">
        <v>149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>
        <v>45197</v>
      </c>
    </row>
    <row r="514" spans="1:11" x14ac:dyDescent="0.25">
      <c r="A514" s="40"/>
      <c r="B514" s="20" t="s">
        <v>234</v>
      </c>
      <c r="C514" s="13"/>
      <c r="D514" s="39">
        <v>0.5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9"/>
    </row>
    <row r="515" spans="1:11" x14ac:dyDescent="0.25">
      <c r="A515" s="40">
        <v>45200</v>
      </c>
      <c r="B515" s="20" t="s">
        <v>134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2</v>
      </c>
      <c r="I515" s="9"/>
      <c r="J515" s="11"/>
      <c r="K515" s="20" t="s">
        <v>283</v>
      </c>
    </row>
    <row r="516" spans="1:11" x14ac:dyDescent="0.25">
      <c r="A516" s="40"/>
      <c r="B516" s="20" t="s">
        <v>169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45259</v>
      </c>
    </row>
    <row r="517" spans="1:11" x14ac:dyDescent="0.25">
      <c r="A517" s="40">
        <v>45231</v>
      </c>
      <c r="B517" s="20" t="s">
        <v>226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284</v>
      </c>
    </row>
    <row r="518" spans="1:11" x14ac:dyDescent="0.25">
      <c r="A518" s="40"/>
      <c r="B518" s="20" t="s">
        <v>286</v>
      </c>
      <c r="C518" s="13"/>
      <c r="D518" s="39">
        <v>6.0000000000000001E-3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45261</v>
      </c>
      <c r="B519" s="20" t="s">
        <v>281</v>
      </c>
      <c r="C519" s="13">
        <v>1.25</v>
      </c>
      <c r="D519" s="39">
        <v>1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49">
        <v>45288</v>
      </c>
    </row>
    <row r="520" spans="1:11" x14ac:dyDescent="0.25">
      <c r="A520" s="48" t="s">
        <v>285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45292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45323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45352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45383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45413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45444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45474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45505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45536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45566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45627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45658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45689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45717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45748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45778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45809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45839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45870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45901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45931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45962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45992</v>
      </c>
      <c r="B544" s="15"/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/>
      <c r="I544" s="9"/>
      <c r="J544" s="12"/>
      <c r="K5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1</v>
      </c>
      <c r="F3" s="11">
        <v>57</v>
      </c>
      <c r="G3" s="45">
        <f>SUMIFS(F7:F14,E7:E14,E3)+SUMIFS(D7:D66,C7:C66,F3)+D3</f>
        <v>0.24399999999999999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2024-01-23T07:44:43Z</dcterms:modified>
</cp:coreProperties>
</file>