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7" i="1" l="1"/>
  <c r="G119" i="1" l="1"/>
  <c r="G121" i="1" l="1"/>
  <c r="G123" i="1" l="1"/>
  <c r="G125" i="1" l="1"/>
  <c r="G116" i="1" l="1"/>
  <c r="G115" i="1" l="1"/>
  <c r="G83" i="1" l="1"/>
  <c r="G87" i="1" l="1"/>
  <c r="G89" i="1" l="1"/>
  <c r="G92" i="1" l="1"/>
  <c r="G91" i="1"/>
  <c r="G94" i="1" l="1"/>
  <c r="G97" i="1" l="1"/>
  <c r="G100" i="1" l="1"/>
  <c r="G111" i="1" l="1"/>
  <c r="G110" i="1" l="1"/>
  <c r="G107" i="1" l="1"/>
  <c r="G105" i="1"/>
  <c r="G106" i="1"/>
  <c r="G101" i="1" l="1"/>
  <c r="G96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8" i="1"/>
  <c r="G90" i="1"/>
  <c r="G93" i="1"/>
  <c r="G95" i="1"/>
  <c r="G98" i="1"/>
  <c r="G99" i="1"/>
  <c r="G102" i="1"/>
  <c r="G103" i="1"/>
  <c r="G104" i="1"/>
  <c r="G108" i="1"/>
  <c r="G109" i="1"/>
  <c r="G112" i="1"/>
  <c r="G113" i="1"/>
  <c r="G114" i="1"/>
  <c r="G118" i="1"/>
  <c r="G120" i="1"/>
  <c r="G122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<sst xmlns="http://schemas.openxmlformats.org/spreadsheetml/2006/main" count="178" uniqueCount="131">
  <si>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</si>
  <si>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</si>
  <si>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</si>
  <si>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</si>
  <si>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</si>
  <si>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</si>
  <si>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</si>
  <si>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</si>
  <si>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</si>
  <si>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</si>
  <si>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</si>
  <si>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</si>
  <si>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</si>
  <si>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</si>
  <si>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</si>
  <si>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</si>
  <si>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</si>
  <si>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</si>
  <si>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</si>
  <si>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</si>
  <si>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</si>
  <si>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</si>
  <si>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</si>
  <si>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</si>
  <si>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</si>
  <si>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</si>
  <si>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</si>
  <si>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</si>
  <si>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</si>
  <si>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</si>
  <si>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</si>
  <si>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</si>
  <si>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</si>
  <si>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</si>
  <si>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</si>
  <si>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</si>
  <si>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</si>
  <si>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</si>
  <si>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</si>
  <si>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</si>
  <si>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</si>
  <si>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</si>
  <si>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</t>
  </si>
  <si>
    <t>PERMANENT</t>
  </si>
  <si>
    <t>CTO</t>
  </si>
  <si>
    <t>2018</t>
  </si>
  <si>
    <t>SL(1-0-00)</t>
  </si>
  <si>
    <t>11/9/10/2018</t>
  </si>
  <si>
    <t>SP(1-0-00)</t>
  </si>
  <si>
    <t>1/29/2018</t>
  </si>
  <si>
    <t>2/23/2018</t>
  </si>
  <si>
    <t>SP(2-0-00)</t>
  </si>
  <si>
    <t>4/3/4/2018</t>
  </si>
  <si>
    <t>4/13/18/2018</t>
  </si>
  <si>
    <t>4/19/2018</t>
  </si>
  <si>
    <t>5/21/2018</t>
  </si>
  <si>
    <t>SL(2-0-00)</t>
  </si>
  <si>
    <t>8/28/2018</t>
  </si>
  <si>
    <t>8/24/2018</t>
  </si>
  <si>
    <t>9/17/18/2018</t>
  </si>
  <si>
    <t>10/29/2018</t>
  </si>
  <si>
    <t>10/24/2018</t>
  </si>
  <si>
    <t>FL(1-0-00)</t>
  </si>
  <si>
    <t>12/14/17</t>
  </si>
  <si>
    <t>2019</t>
  </si>
  <si>
    <t>1/30/2019</t>
  </si>
  <si>
    <t>SOLO(5-0-00)</t>
  </si>
  <si>
    <t>SP(3-0-00)</t>
  </si>
  <si>
    <t>2/18-20/2019</t>
  </si>
  <si>
    <t>2/21/22/2019</t>
  </si>
  <si>
    <t>SL(3-0-00)</t>
  </si>
  <si>
    <t>UL(1-0-00)</t>
  </si>
  <si>
    <t>3/18-20/2019</t>
  </si>
  <si>
    <t>3/21/2019</t>
  </si>
  <si>
    <t>3/13/2019</t>
  </si>
  <si>
    <t>5/30/2019</t>
  </si>
  <si>
    <t>7/22/23/2019</t>
  </si>
  <si>
    <t>8/30/2019</t>
  </si>
  <si>
    <t>ML(105-0-00)</t>
  </si>
  <si>
    <t>11/5/19/2/17/20/2019</t>
  </si>
  <si>
    <t>2020</t>
  </si>
  <si>
    <t>2/18/3/2/2020</t>
  </si>
  <si>
    <t>7/17/2020</t>
  </si>
  <si>
    <t>8/24/25/2020</t>
  </si>
  <si>
    <t>2021</t>
  </si>
  <si>
    <t>8/24/26/2021</t>
  </si>
  <si>
    <t>11/4/5/2021</t>
  </si>
  <si>
    <t>FL(3-0-00)</t>
  </si>
  <si>
    <t>2022</t>
  </si>
  <si>
    <t>3/14/2022</t>
  </si>
  <si>
    <t>3/30/2022</t>
  </si>
  <si>
    <t>6/24/27/2022</t>
  </si>
  <si>
    <t>VL(3-0-00)</t>
  </si>
  <si>
    <t>8/10-12/2022</t>
  </si>
  <si>
    <t>2023</t>
  </si>
  <si>
    <t>VL(2-0-0)</t>
  </si>
  <si>
    <t>2/9,10/2023</t>
  </si>
  <si>
    <t>SP(1-0-0)</t>
  </si>
  <si>
    <t>BDAY 4/3/23</t>
  </si>
  <si>
    <t>ANNIV 4/4/23</t>
  </si>
  <si>
    <t>FILIAL 4/5/23</t>
  </si>
  <si>
    <t>4/11,12/2023</t>
  </si>
  <si>
    <t>TOTAL LEAVE BALANCE</t>
  </si>
  <si>
    <t>REPILLO, AMMY LOU</t>
  </si>
  <si>
    <t>FL(2-0-0)</t>
  </si>
  <si>
    <t>SL(1-0-0)</t>
  </si>
  <si>
    <t>VL(4-0-0)</t>
  </si>
  <si>
    <t>5/29-6/1/2023</t>
  </si>
  <si>
    <t>VL(1-0-0)</t>
  </si>
  <si>
    <t>UT(0-2-46)</t>
  </si>
  <si>
    <t>UT(0-2-30)</t>
  </si>
  <si>
    <t>UT(0-2-18)</t>
  </si>
  <si>
    <t>UT(0-3-2)</t>
  </si>
  <si>
    <t>A(1-0-0)</t>
  </si>
  <si>
    <t>UT(0-3-9)</t>
  </si>
  <si>
    <t>UT(0-0-14)</t>
  </si>
  <si>
    <t>VL(2-0-00)</t>
  </si>
  <si>
    <t>VL(1-0-00)</t>
  </si>
  <si>
    <t>SOLO PARENT</t>
  </si>
  <si>
    <t>VL(10-0-00)</t>
  </si>
  <si>
    <t>UT(0-2-10)</t>
  </si>
  <si>
    <t>UT(0-0-36)</t>
  </si>
  <si>
    <t>UT(0-0-29)</t>
  </si>
  <si>
    <t>8/29,30/2023</t>
  </si>
  <si>
    <t>11/3,6/2023</t>
  </si>
  <si>
    <t>2024</t>
  </si>
  <si>
    <t>UT(0-3-37)</t>
  </si>
  <si>
    <t>UT(0-1-56)</t>
  </si>
  <si>
    <t>UT(0-0-46)</t>
  </si>
  <si>
    <t>UT(0-1-46)</t>
  </si>
  <si>
    <t>UT(0-4-11)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</si>
</sst>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2"/>
  <sheetViews>
    <sheetView tabSelected="1" zoomScaleNormal="100" workbookViewId="0">
      <pane ySplit="3690" topLeftCell="A103" activePane="bottomLeft"/>
      <selection activeCell="B2" sqref="B2:C2"/>
      <selection pane="bottomLeft" activeCell="F123" sqref="F1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103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42</v>
      </c>
      <c r="C3" s="51"/>
      <c r="D3" s="22" t="s">
        <v>13</v>
      </c>
      <c r="F3" s="57">
        <v>42376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55.026000000000018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63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43101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20" t="s">
        <v>47</v>
      </c>
    </row>
    <row r="13" spans="1:11" x14ac:dyDescent="0.25">
      <c r="A13" s="40">
        <v>43132</v>
      </c>
      <c r="B13" s="20" t="s">
        <v>48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49</v>
      </c>
    </row>
    <row r="14" spans="1:11" x14ac:dyDescent="0.25">
      <c r="A14" s="40"/>
      <c r="B14" s="20" t="s">
        <v>46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20" t="s">
        <v>50</v>
      </c>
    </row>
    <row r="15" spans="1:11" x14ac:dyDescent="0.25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43191</v>
      </c>
      <c r="B16" s="15" t="s">
        <v>56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2</v>
      </c>
      <c r="I16" s="9"/>
      <c r="J16" s="12"/>
      <c r="K16" s="15" t="s">
        <v>52</v>
      </c>
    </row>
    <row r="17" spans="1:11" x14ac:dyDescent="0.25">
      <c r="A17" s="40"/>
      <c r="B17" s="20" t="s">
        <v>51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53</v>
      </c>
    </row>
    <row r="18" spans="1:11" x14ac:dyDescent="0.25">
      <c r="A18" s="40"/>
      <c r="B18" s="20" t="s">
        <v>46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20" t="s">
        <v>54</v>
      </c>
    </row>
    <row r="19" spans="1:11" x14ac:dyDescent="0.25">
      <c r="A19" s="40">
        <v>43221</v>
      </c>
      <c r="B19" s="20" t="s">
        <v>46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55</v>
      </c>
    </row>
    <row r="20" spans="1:11" x14ac:dyDescent="0.25">
      <c r="A20" s="40"/>
      <c r="B20" s="20" t="s">
        <v>46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43440</v>
      </c>
    </row>
    <row r="21" spans="1:11" x14ac:dyDescent="0.25">
      <c r="A21" s="40">
        <v>43252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43282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43313</v>
      </c>
      <c r="B23" s="20" t="s">
        <v>56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</v>
      </c>
      <c r="I23" s="9"/>
      <c r="J23" s="11"/>
      <c r="K23" s="20" t="s">
        <v>57</v>
      </c>
    </row>
    <row r="24" spans="1:11" x14ac:dyDescent="0.25">
      <c r="A24" s="40"/>
      <c r="B24" s="20" t="s">
        <v>46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58</v>
      </c>
    </row>
    <row r="25" spans="1:11" x14ac:dyDescent="0.25">
      <c r="A25" s="40">
        <v>43344</v>
      </c>
      <c r="B25" s="20" t="s">
        <v>56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59</v>
      </c>
    </row>
    <row r="26" spans="1:11" x14ac:dyDescent="0.25">
      <c r="A26" s="40">
        <v>43374</v>
      </c>
      <c r="B26" s="20" t="s">
        <v>46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 t="s">
        <v>60</v>
      </c>
    </row>
    <row r="27" spans="1:11" x14ac:dyDescent="0.25">
      <c r="A27" s="40"/>
      <c r="B27" s="20" t="s">
        <v>46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20" t="s">
        <v>61</v>
      </c>
    </row>
    <row r="28" spans="1:11" x14ac:dyDescent="0.25">
      <c r="A28" s="40"/>
      <c r="B28" s="20" t="s">
        <v>118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43354</v>
      </c>
    </row>
    <row r="29" spans="1:11" x14ac:dyDescent="0.25">
      <c r="A29" s="40">
        <v>43405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43435</v>
      </c>
      <c r="B30" s="20" t="s">
        <v>116</v>
      </c>
      <c r="C30" s="13">
        <v>1.25</v>
      </c>
      <c r="D30" s="39">
        <v>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63</v>
      </c>
    </row>
    <row r="31" spans="1:11" x14ac:dyDescent="0.25">
      <c r="A31" s="40"/>
      <c r="B31" s="20" t="s">
        <v>62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8" t="s">
        <v>64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43466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20" t="s">
        <v>65</v>
      </c>
    </row>
    <row r="34" spans="1:11" x14ac:dyDescent="0.25">
      <c r="A34" s="40">
        <v>43497</v>
      </c>
      <c r="B34" s="20" t="s">
        <v>66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43771</v>
      </c>
    </row>
    <row r="35" spans="1:11" x14ac:dyDescent="0.25">
      <c r="A35" s="40"/>
      <c r="B35" s="20" t="s">
        <v>67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68</v>
      </c>
    </row>
    <row r="36" spans="1:11" x14ac:dyDescent="0.25">
      <c r="A36" s="40"/>
      <c r="B36" s="20" t="s">
        <v>116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69</v>
      </c>
    </row>
    <row r="37" spans="1:11" x14ac:dyDescent="0.25">
      <c r="A37" s="40">
        <v>43525</v>
      </c>
      <c r="B37" s="20" t="s">
        <v>46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74</v>
      </c>
    </row>
    <row r="38" spans="1:11" x14ac:dyDescent="0.25">
      <c r="A38" s="40"/>
      <c r="B38" s="20" t="s">
        <v>70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72</v>
      </c>
    </row>
    <row r="39" spans="1:11" x14ac:dyDescent="0.25">
      <c r="A39" s="40"/>
      <c r="B39" s="20" t="s">
        <v>117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73</v>
      </c>
    </row>
    <row r="40" spans="1:11" x14ac:dyDescent="0.25">
      <c r="A40" s="40">
        <v>43556</v>
      </c>
      <c r="B40" s="20" t="s">
        <v>46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43559</v>
      </c>
    </row>
    <row r="41" spans="1:11" x14ac:dyDescent="0.25">
      <c r="A41" s="40"/>
      <c r="B41" s="20" t="s">
        <v>46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9">
        <v>43681</v>
      </c>
    </row>
    <row r="42" spans="1:11" x14ac:dyDescent="0.25">
      <c r="A42" s="40">
        <v>43586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20" t="s">
        <v>75</v>
      </c>
    </row>
    <row r="43" spans="1:11" x14ac:dyDescent="0.25">
      <c r="A43" s="40">
        <v>43617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43647</v>
      </c>
      <c r="B44" s="20" t="s">
        <v>116</v>
      </c>
      <c r="C44" s="13"/>
      <c r="D44" s="39">
        <v>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76</v>
      </c>
    </row>
    <row r="45" spans="1:11" x14ac:dyDescent="0.25">
      <c r="A45" s="40"/>
      <c r="B45" s="20" t="s">
        <v>71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77</v>
      </c>
    </row>
    <row r="46" spans="1:11" x14ac:dyDescent="0.25">
      <c r="A46" s="40">
        <v>43678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43709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43625</v>
      </c>
    </row>
    <row r="48" spans="1:11" x14ac:dyDescent="0.25">
      <c r="A48" s="40"/>
      <c r="B48" s="20" t="s">
        <v>46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43565</v>
      </c>
    </row>
    <row r="49" spans="1:11" x14ac:dyDescent="0.25">
      <c r="A49" s="40">
        <v>43739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43770</v>
      </c>
      <c r="B50" s="20" t="s">
        <v>78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79</v>
      </c>
    </row>
    <row r="51" spans="1:11" x14ac:dyDescent="0.25">
      <c r="A51" s="40">
        <v>43800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80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43831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43862</v>
      </c>
      <c r="B54" s="20" t="s">
        <v>119</v>
      </c>
      <c r="C54" s="13">
        <v>1.25</v>
      </c>
      <c r="D54" s="39">
        <v>10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81</v>
      </c>
    </row>
    <row r="55" spans="1:11" x14ac:dyDescent="0.25">
      <c r="A55" s="40">
        <v>43891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43922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43952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43983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44013</v>
      </c>
      <c r="B59" s="20" t="s">
        <v>46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20" t="s">
        <v>82</v>
      </c>
    </row>
    <row r="60" spans="1:11" x14ac:dyDescent="0.25">
      <c r="A60" s="40">
        <v>44044</v>
      </c>
      <c r="B60" s="20" t="s">
        <v>46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20" t="s">
        <v>83</v>
      </c>
    </row>
    <row r="61" spans="1:11" x14ac:dyDescent="0.25">
      <c r="A61" s="40"/>
      <c r="B61" s="20" t="s">
        <v>48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43992</v>
      </c>
    </row>
    <row r="62" spans="1:11" x14ac:dyDescent="0.25">
      <c r="A62" s="40">
        <v>44075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44105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44136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44166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8" t="s">
        <v>84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44197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44228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44256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44287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44317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44378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44409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85</v>
      </c>
    </row>
    <row r="74" spans="1:11" x14ac:dyDescent="0.25">
      <c r="A74" s="40">
        <v>44440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44470</v>
      </c>
      <c r="B75" s="20" t="s">
        <v>116</v>
      </c>
      <c r="C75" s="13">
        <v>1.25</v>
      </c>
      <c r="D75" s="39">
        <v>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86</v>
      </c>
    </row>
    <row r="76" spans="1:11" x14ac:dyDescent="0.25">
      <c r="A76" s="40">
        <v>44501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44531</v>
      </c>
      <c r="B77" s="20" t="s">
        <v>87</v>
      </c>
      <c r="C77" s="13">
        <v>1.25</v>
      </c>
      <c r="D77" s="39">
        <v>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8" t="s">
        <v>88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44562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44593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44621</v>
      </c>
      <c r="B81" s="20" t="s">
        <v>46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89</v>
      </c>
    </row>
    <row r="82" spans="1:11" x14ac:dyDescent="0.25">
      <c r="A82" s="40"/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90</v>
      </c>
    </row>
    <row r="83" spans="1:11" x14ac:dyDescent="0.25">
      <c r="A83" s="40"/>
      <c r="B83" s="20" t="s">
        <v>122</v>
      </c>
      <c r="C83" s="13"/>
      <c r="D83" s="39">
        <v>6.0000000000000019E-2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44652</v>
      </c>
      <c r="B84" s="20" t="s">
        <v>121</v>
      </c>
      <c r="C84" s="13">
        <v>1.25</v>
      </c>
      <c r="D84" s="39">
        <v>7.5000000000000011E-2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44682</v>
      </c>
      <c r="B85" s="20" t="s">
        <v>120</v>
      </c>
      <c r="C85" s="13">
        <v>1.25</v>
      </c>
      <c r="D85" s="39">
        <v>0.27100000000000002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44713</v>
      </c>
      <c r="B86" s="20" t="s">
        <v>56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91</v>
      </c>
    </row>
    <row r="87" spans="1:11" x14ac:dyDescent="0.25">
      <c r="A87" s="40"/>
      <c r="B87" s="20" t="s">
        <v>111</v>
      </c>
      <c r="C87" s="13"/>
      <c r="D87" s="39">
        <v>0.28700000000000003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44743</v>
      </c>
      <c r="B88" s="20" t="s">
        <v>46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44763</v>
      </c>
    </row>
    <row r="89" spans="1:11" x14ac:dyDescent="0.25">
      <c r="A89" s="40"/>
      <c r="B89" s="20" t="s">
        <v>115</v>
      </c>
      <c r="C89" s="13"/>
      <c r="D89" s="39">
        <v>2.9000000000000012E-2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/>
    </row>
    <row r="90" spans="1:11" x14ac:dyDescent="0.25">
      <c r="A90" s="40">
        <v>44774</v>
      </c>
      <c r="B90" s="20" t="s">
        <v>92</v>
      </c>
      <c r="C90" s="13">
        <v>1.25</v>
      </c>
      <c r="D90" s="39">
        <v>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93</v>
      </c>
    </row>
    <row r="91" spans="1:11" x14ac:dyDescent="0.25">
      <c r="A91" s="40"/>
      <c r="B91" s="20" t="s">
        <v>113</v>
      </c>
      <c r="C91" s="13"/>
      <c r="D91" s="39">
        <v>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>
        <v>44790</v>
      </c>
    </row>
    <row r="92" spans="1:11" x14ac:dyDescent="0.25">
      <c r="A92" s="40"/>
      <c r="B92" s="20" t="s">
        <v>114</v>
      </c>
      <c r="C92" s="13"/>
      <c r="D92" s="39">
        <v>0.39400000000000002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>
        <v>44805</v>
      </c>
      <c r="B93" s="20" t="s">
        <v>46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44816</v>
      </c>
    </row>
    <row r="94" spans="1:11" x14ac:dyDescent="0.25">
      <c r="A94" s="40"/>
      <c r="B94" s="20" t="s">
        <v>112</v>
      </c>
      <c r="C94" s="13"/>
      <c r="D94" s="39">
        <v>0.379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25">
      <c r="A95" s="40">
        <v>44835</v>
      </c>
      <c r="B95" s="20" t="s">
        <v>46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44861</v>
      </c>
    </row>
    <row r="96" spans="1:11" x14ac:dyDescent="0.25">
      <c r="A96" s="40"/>
      <c r="B96" s="20" t="s">
        <v>46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44841</v>
      </c>
    </row>
    <row r="97" spans="1:11" x14ac:dyDescent="0.25">
      <c r="A97" s="40"/>
      <c r="B97" s="20" t="s">
        <v>111</v>
      </c>
      <c r="C97" s="13"/>
      <c r="D97" s="39">
        <v>0.28700000000000003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/>
    </row>
    <row r="98" spans="1:11" x14ac:dyDescent="0.25">
      <c r="A98" s="40">
        <v>44866</v>
      </c>
      <c r="B98" s="20" t="s">
        <v>110</v>
      </c>
      <c r="C98" s="13">
        <v>1.25</v>
      </c>
      <c r="D98" s="39">
        <v>0.312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44896</v>
      </c>
      <c r="B99" s="20" t="s">
        <v>104</v>
      </c>
      <c r="C99" s="13">
        <v>1.25</v>
      </c>
      <c r="D99" s="39">
        <v>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109</v>
      </c>
      <c r="C100" s="13"/>
      <c r="D100" s="39">
        <v>0.34599999999999997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8" t="s">
        <v>94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44927</v>
      </c>
      <c r="B102" s="20" t="s">
        <v>46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44931</v>
      </c>
    </row>
    <row r="103" spans="1:11" x14ac:dyDescent="0.25">
      <c r="A103" s="40">
        <v>44958</v>
      </c>
      <c r="B103" s="20" t="s">
        <v>95</v>
      </c>
      <c r="C103" s="13">
        <v>1.25</v>
      </c>
      <c r="D103" s="39">
        <v>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96</v>
      </c>
    </row>
    <row r="104" spans="1:11" x14ac:dyDescent="0.25">
      <c r="A104" s="40">
        <v>44986</v>
      </c>
      <c r="B104" s="20" t="s">
        <v>97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98</v>
      </c>
    </row>
    <row r="105" spans="1:11" x14ac:dyDescent="0.25">
      <c r="A105" s="40"/>
      <c r="B105" s="20" t="s">
        <v>97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99</v>
      </c>
    </row>
    <row r="106" spans="1:11" x14ac:dyDescent="0.25">
      <c r="A106" s="40"/>
      <c r="B106" s="20" t="s">
        <v>97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 t="s">
        <v>100</v>
      </c>
    </row>
    <row r="107" spans="1:11" x14ac:dyDescent="0.25">
      <c r="A107" s="40"/>
      <c r="B107" s="20" t="s">
        <v>95</v>
      </c>
      <c r="C107" s="13"/>
      <c r="D107" s="39">
        <v>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101</v>
      </c>
    </row>
    <row r="108" spans="1:11" x14ac:dyDescent="0.25">
      <c r="A108" s="40">
        <v>45017</v>
      </c>
      <c r="B108" s="20" t="s">
        <v>105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9">
        <v>45042</v>
      </c>
    </row>
    <row r="109" spans="1:11" x14ac:dyDescent="0.25">
      <c r="A109" s="40">
        <v>45047</v>
      </c>
      <c r="B109" s="20" t="s">
        <v>105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45054</v>
      </c>
    </row>
    <row r="110" spans="1:11" x14ac:dyDescent="0.25">
      <c r="A110" s="40"/>
      <c r="B110" s="20" t="s">
        <v>105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9">
        <v>45061</v>
      </c>
    </row>
    <row r="111" spans="1:11" x14ac:dyDescent="0.25">
      <c r="A111" s="40"/>
      <c r="B111" s="20" t="s">
        <v>106</v>
      </c>
      <c r="C111" s="13"/>
      <c r="D111" s="39">
        <v>4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 t="s">
        <v>107</v>
      </c>
    </row>
    <row r="112" spans="1:11" x14ac:dyDescent="0.25">
      <c r="A112" s="40">
        <v>45078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45108</v>
      </c>
      <c r="B113" s="20" t="s">
        <v>108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9">
        <v>45118</v>
      </c>
    </row>
    <row r="114" spans="1:11" x14ac:dyDescent="0.25">
      <c r="A114" s="40">
        <v>45139</v>
      </c>
      <c r="B114" s="20" t="s">
        <v>105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9">
        <v>45139</v>
      </c>
    </row>
    <row r="115" spans="1:11" x14ac:dyDescent="0.25">
      <c r="A115" s="40"/>
      <c r="B115" s="20" t="s">
        <v>105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1</v>
      </c>
      <c r="I115" s="9"/>
      <c r="J115" s="11"/>
      <c r="K115" s="49">
        <v>45160</v>
      </c>
    </row>
    <row r="116" spans="1:11" x14ac:dyDescent="0.25">
      <c r="A116" s="40"/>
      <c r="B116" s="20" t="s">
        <v>95</v>
      </c>
      <c r="C116" s="13"/>
      <c r="D116" s="39">
        <v>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9" t="s">
        <v>123</v>
      </c>
    </row>
    <row r="117" spans="1:11" x14ac:dyDescent="0.25">
      <c r="A117" s="40"/>
      <c r="B117" s="20" t="s">
        <v>130</v>
      </c>
      <c r="C117" s="13"/>
      <c r="D117" s="39">
        <v>0.52300000000000002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49"/>
    </row>
    <row r="118" spans="1:11" x14ac:dyDescent="0.25">
      <c r="A118" s="40">
        <v>45170</v>
      </c>
      <c r="B118" s="20" t="s">
        <v>105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9">
        <v>45184</v>
      </c>
    </row>
    <row r="119" spans="1:11" x14ac:dyDescent="0.25">
      <c r="A119" s="40"/>
      <c r="B119" s="20" t="s">
        <v>129</v>
      </c>
      <c r="C119" s="13"/>
      <c r="D119" s="39">
        <v>0.221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49"/>
    </row>
    <row r="120" spans="1:11" x14ac:dyDescent="0.25">
      <c r="A120" s="40">
        <v>45200</v>
      </c>
      <c r="B120" s="20" t="s">
        <v>113</v>
      </c>
      <c r="C120" s="13">
        <v>1.25</v>
      </c>
      <c r="D120" s="39">
        <v>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49">
        <v>45230</v>
      </c>
    </row>
    <row r="121" spans="1:11" x14ac:dyDescent="0.25">
      <c r="A121" s="40"/>
      <c r="B121" s="20" t="s">
        <v>128</v>
      </c>
      <c r="C121" s="13"/>
      <c r="D121" s="39">
        <v>9.6000000000000002E-2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9"/>
    </row>
    <row r="122" spans="1:11" x14ac:dyDescent="0.25">
      <c r="A122" s="40">
        <v>45231</v>
      </c>
      <c r="B122" s="20" t="s">
        <v>104</v>
      </c>
      <c r="C122" s="13">
        <v>1.25</v>
      </c>
      <c r="D122" s="39">
        <v>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124</v>
      </c>
    </row>
    <row r="123" spans="1:11" x14ac:dyDescent="0.25">
      <c r="A123" s="40"/>
      <c r="B123" s="20" t="s">
        <v>127</v>
      </c>
      <c r="C123" s="13"/>
      <c r="D123" s="39">
        <v>0.24199999999999999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45261</v>
      </c>
      <c r="B124" s="20" t="s">
        <v>126</v>
      </c>
      <c r="C124" s="13"/>
      <c r="D124" s="39">
        <v>0.45200000000000001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8" t="s">
        <v>125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45292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45323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1"/>
      <c r="B152" s="15"/>
      <c r="C152" s="42"/>
      <c r="D152" s="43"/>
      <c r="E152" s="9"/>
      <c r="F152" s="15"/>
      <c r="G152" s="42" t="str">
        <f>IF(ISBLANK(Table1[[#This Row],[EARNED]]),"",Table1[[#This Row],[EARNED]])</f>
        <v/>
      </c>
      <c r="H152" s="43"/>
      <c r="I152" s="9"/>
      <c r="J152" s="12"/>
      <c r="K15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17.5</v>
      </c>
      <c r="B3" s="11">
        <v>15.5</v>
      </c>
      <c r="D3" s="11"/>
      <c r="E3" s="11">
        <v>4</v>
      </c>
      <c r="F3" s="11">
        <v>11</v>
      </c>
      <c r="G3" s="45">
        <f>SUMIFS(F7:F14,E7:E14,E3)+SUMIFS(D7:D66,C7:C66,F3)+D3</f>
        <v>0.52300000000000002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102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SUM(Sheet1!E9,Sheet1!I9)</f>
        <v>118.02600000000001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2024-01-23T07:52:15Z</dcterms:modified>
</cp:coreProperties>
</file>