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79355DB4-11E6-423A-8E35-ADE9AFB5D8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2" i="5" l="1"/>
  <c r="G28" i="5" l="1"/>
  <c r="G30" i="5" l="1"/>
  <c r="E9" i="5" l="1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<sst xmlns="http://schemas.openxmlformats.org/spreadsheetml/2006/main" count="59" uniqueCount="53">
  <si>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</si>
  <si>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</si>
  <si>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</si>
  <si>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</si>
  <si>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</si>
  <si>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</si>
  <si>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</si>
  <si>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</si>
  <si>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</si>
  <si>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</si>
  <si>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</si>
  <si>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</si>
  <si>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</si>
  <si>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</si>
  <si>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</si>
  <si>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</si>
  <si>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</si>
  <si>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</si>
  <si>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</si>
  <si>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</si>
  <si>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</si>
  <si>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</si>
  <si>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</si>
  <si>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</si>
  <si>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</si>
  <si>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</si>
  <si>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</si>
  <si>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</si>
  <si>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</si>
  <si>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</si>
  <si>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</si>
  <si>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</si>
  <si>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</si>
  <si>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</si>
  <si>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</si>
  <si>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</si>
  <si>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</si>
  <si>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</si>
  <si>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</si>
  <si>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</si>
  <si>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</si>
  <si>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MAALA, JOSEPHINE D.</t>
  </si>
  <si>
    <t>CASUAL</t>
  </si>
  <si>
    <t>2023</t>
  </si>
  <si>
    <t>VL(1-0-0)</t>
  </si>
  <si>
    <t>SL(1-0-0)</t>
  </si>
  <si>
    <t>2024</t>
  </si>
  <si>
    <t>FL(2-0-0)</t>
  </si>
  <si>
    <t>10/31 , 11/3/2023</t>
  </si>
  <si>
    <t>UT(0-0-3)</t>
  </si>
  <si>
    <t>FL(5-0-0)</t>
  </si>
  <si>
    <t>12/18,21,22,28,29/2023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</si>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</sst>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9"/>
  <sheetViews>
    <sheetView tabSelected="1" zoomScaleNormal="100" workbookViewId="0">
      <pane ySplit="3696" topLeftCell="A27" activePane="bottomLeft"/>
      <selection activeCell="F4" sqref="F4:G4"/>
      <selection pane="bottomLeft" activeCell="B34" sqref="B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42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13.244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17.25</v>
      </c>
      <c r="J9" s="11"/>
      <c r="K9" s="20"/>
    </row>
    <row r="10" spans="1:11" x14ac:dyDescent="0.3">
      <c r="A10" s="39">
        <v>44743</v>
      </c>
      <c r="B10" s="20"/>
      <c r="C10" s="13">
        <v>1.25</v>
      </c>
      <c r="D10" s="38"/>
      <c r="E10" s="9"/>
      <c r="F10" s="20"/>
      <c r="G10" s="13">
        <f>IF(ISBLANK(Table15[[#This Row],[EARNED]]),"",Table15[[#This Row],[EARNED]])</f>
        <v>1.25</v>
      </c>
      <c r="H10" s="38"/>
      <c r="I10" s="9"/>
      <c r="J10" s="11"/>
      <c r="K10" s="20"/>
    </row>
    <row r="11" spans="1:11" x14ac:dyDescent="0.3">
      <c r="A11" s="39">
        <v>44774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44805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44835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44866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44896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47" t="s">
        <v>43</v>
      </c>
      <c r="B16" s="20"/>
      <c r="C16" s="13"/>
      <c r="D16" s="38"/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3">
      <c r="A17" s="39">
        <v>44927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44958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44986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45017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45047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45078</v>
      </c>
      <c r="B22" s="20" t="s">
        <v>44</v>
      </c>
      <c r="C22" s="13">
        <v>1.25</v>
      </c>
      <c r="D22" s="38">
        <v>1</v>
      </c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45108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45139</v>
      </c>
      <c r="B24" s="20" t="s">
        <v>45</v>
      </c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>
        <v>1</v>
      </c>
      <c r="I24" s="9"/>
      <c r="J24" s="11"/>
      <c r="K24" s="48">
        <v>45142</v>
      </c>
    </row>
    <row r="25" spans="1:11" x14ac:dyDescent="0.3">
      <c r="A25" s="39"/>
      <c r="B25" s="20" t="s">
        <v>45</v>
      </c>
      <c r="C25" s="13"/>
      <c r="D25" s="38"/>
      <c r="E25" s="9"/>
      <c r="F25" s="20"/>
      <c r="G25" s="13" t="str">
        <f>IF(ISBLANK(Table15[[#This Row],[EARNED]]),"",Table15[[#This Row],[EARNED]])</f>
        <v/>
      </c>
      <c r="H25" s="38">
        <v>1</v>
      </c>
      <c r="I25" s="9"/>
      <c r="J25" s="11"/>
      <c r="K25" s="48">
        <v>45163</v>
      </c>
    </row>
    <row r="26" spans="1:11" x14ac:dyDescent="0.3">
      <c r="A26" s="39">
        <v>45170</v>
      </c>
      <c r="B26" s="20" t="s">
        <v>45</v>
      </c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>
        <v>1</v>
      </c>
      <c r="I26" s="9"/>
      <c r="J26" s="11"/>
      <c r="K26" s="48">
        <v>45198</v>
      </c>
    </row>
    <row r="27" spans="1:11" x14ac:dyDescent="0.3">
      <c r="A27" s="39">
        <v>45200</v>
      </c>
      <c r="B27" s="20" t="s">
        <v>45</v>
      </c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>
        <v>1</v>
      </c>
      <c r="I27" s="9"/>
      <c r="J27" s="11"/>
      <c r="K27" s="48">
        <v>45226</v>
      </c>
    </row>
    <row r="28" spans="1:11" x14ac:dyDescent="0.3">
      <c r="A28" s="39"/>
      <c r="B28" s="20" t="s">
        <v>47</v>
      </c>
      <c r="C28" s="13"/>
      <c r="D28" s="38">
        <v>2</v>
      </c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48" t="s">
        <v>48</v>
      </c>
    </row>
    <row r="29" spans="1:11" x14ac:dyDescent="0.3">
      <c r="A29" s="39">
        <v>45231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45261</v>
      </c>
      <c r="B30" s="20" t="s">
        <v>49</v>
      </c>
      <c r="C30" s="13"/>
      <c r="D30" s="38">
        <v>6.0000000000000001E-3</v>
      </c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/>
      <c r="B31" s="20" t="s">
        <v>50</v>
      </c>
      <c r="C31" s="13"/>
      <c r="D31" s="38">
        <v>5</v>
      </c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 t="s">
        <v>51</v>
      </c>
    </row>
    <row r="32" spans="1:11" x14ac:dyDescent="0.3">
      <c r="A32" s="47" t="s">
        <v>46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3">
      <c r="A33" s="39">
        <v>45322</v>
      </c>
      <c r="B33" s="20" t="s">
        <v>52</v>
      </c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48">
        <v>45296</v>
      </c>
    </row>
    <row r="34" spans="1:11" x14ac:dyDescent="0.3">
      <c r="A34" s="39">
        <v>45351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45382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45412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45443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45473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45504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45535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45565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45596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>
        <v>45626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45657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>
        <v>45688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>
        <v>45716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>
        <v>45747</v>
      </c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>
        <v>45777</v>
      </c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>
        <v>45808</v>
      </c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>
        <v>45838</v>
      </c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>
        <v>45869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>
        <v>45900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>
        <v>45930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>
        <v>45961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>
        <v>45991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>
        <v>46022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>
        <v>46053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>
        <v>46081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>
        <v>46112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>
        <v>46142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>
        <v>46173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>
        <v>46203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>
        <v>46234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>
        <v>46265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>
        <v>46295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>
        <v>46326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>
        <v>46356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40"/>
      <c r="B79" s="15"/>
      <c r="C79" s="41"/>
      <c r="D79" s="42"/>
      <c r="E79" s="9"/>
      <c r="F79" s="15"/>
      <c r="G79" s="41" t="str">
        <f>IF(ISBLANK(Table15[[#This Row],[EARNED]]),"",Table15[[#This Row],[EARNED]])</f>
        <v/>
      </c>
      <c r="H79" s="42"/>
      <c r="I79" s="9"/>
      <c r="J79" s="12"/>
      <c r="K7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>
        <v>3</v>
      </c>
      <c r="G3" s="46">
        <f>SUMIFS(F7:F14,E7:E14,E3)+SUMIFS(D7:D66,C7:C66,F3)+D3</f>
        <v>6.0000000000000001E-3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2024-01-05T07:25:55Z</dcterms:modified>
</cp:coreProperties>
</file>