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O\"/>
    </mc:Choice>
  </mc:AlternateContent>
  <xr:revisionPtr revIDLastSave="0" documentId="13_ncr:1_{C940B3A9-258B-414C-A86E-6C4BCBF33C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5" i="1" l="1"/>
  <c r="G784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76" i="1" l="1"/>
  <c r="G775" i="1" l="1"/>
  <c r="G770" i="1" l="1"/>
  <c r="G769" i="1"/>
  <c r="G765" i="1"/>
  <c r="G759" i="1"/>
  <c r="G767" i="1"/>
  <c r="A761" i="1"/>
  <c r="A762" i="1" s="1"/>
  <c r="A764" i="1" s="1"/>
  <c r="A768" i="1" s="1"/>
  <c r="A771" i="1" s="1"/>
  <c r="A772" i="1" s="1"/>
  <c r="A773" i="1" s="1"/>
  <c r="A774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1" i="1"/>
  <c r="G772" i="1"/>
  <c r="G773" i="1"/>
  <c r="G774" i="1"/>
  <c r="G777" i="1"/>
  <c r="G778" i="1"/>
  <c r="G779" i="1"/>
  <c r="G780" i="1"/>
  <c r="G781" i="1"/>
  <c r="G782" i="1"/>
  <c r="G783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49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<sst xmlns="http://schemas.openxmlformats.org/spreadsheetml/2006/main" count="1183" uniqueCount="650">
  <si>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</si>
  <si>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</si>
  <si>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</si>
  <si>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</si>
  <si>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</si>
  <si>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</si>
  <si>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</si>
  <si>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</si>
  <si>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</si>
  <si>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</si>
  <si>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</si>
  <si>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</si>
  <si>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</si>
  <si>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</si>
  <si>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</si>
  <si>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</si>
  <si>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</si>
  <si>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</si>
  <si>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</si>
  <si>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</si>
  <si>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</si>
  <si>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</si>
  <si>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</si>
  <si>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</si>
  <si>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</si>
  <si>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</si>
  <si>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</si>
  <si>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</si>
  <si>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</si>
  <si>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</si>
  <si>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</si>
  <si>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</si>
  <si>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</si>
  <si>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</si>
  <si>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</si>
  <si>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</si>
  <si>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</si>
  <si>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</si>
  <si>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</si>
  <si>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</si>
  <si>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</si>
  <si>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</si>
  <si>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</si>
  <si>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</si>
  <si>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</si>
  <si>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</si>
  <si>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</si>
  <si>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</si>
  <si>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</si>
  <si>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</si>
  <si>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</si>
  <si>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</si>
  <si>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</si>
  <si>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</si>
  <si>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</si>
  <si>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</si>
  <si>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</si>
  <si>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</si>
  <si>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</si>
  <si>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</si>
  <si>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</si>
  <si>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</si>
  <si>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</si>
  <si>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</si>
  <si>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</si>
  <si>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</si>
  <si>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</si>
  <si>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</si>
  <si>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</si>
  <si>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</si>
  <si>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</si>
  <si>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</si>
  <si>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</si>
  <si>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</si>
  <si>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</si>
  <si>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</si>
  <si>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</si>
  <si>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</si>
  <si>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</si>
  <si>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</si>
  <si>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</si>
  <si>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</si>
  <si>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</si>
  <si>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</si>
  <si>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</si>
  <si>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</si>
  <si>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</si>
  <si>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</si>
  <si>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</si>
  <si>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</si>
  <si>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</si>
  <si>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</si>
  <si>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</si>
  <si>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</si>
  <si>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</si>
  <si>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</si>
  <si>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</si>
  <si>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</si>
  <si>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</si>
  <si>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</si>
  <si>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</si>
  <si>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</si>
  <si>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</si>
  <si>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</si>
  <si>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</si>
  <si>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</si>
  <si>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</si>
  <si>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</si>
  <si>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</si>
  <si>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</si>
  <si>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</si>
  <si>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</si>
  <si>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</si>
  <si>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</si>
  <si>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</si>
  <si>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</si>
  <si>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</si>
  <si>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</si>
  <si>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</si>
  <si>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</si>
  <si>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</si>
  <si>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</si>
  <si>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</si>
  <si>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</si>
  <si>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</si>
  <si>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</si>
  <si>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</si>
  <si>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</si>
  <si>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</si>
  <si>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</si>
  <si>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</si>
  <si>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</si>
  <si>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</si>
  <si>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</si>
  <si>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</si>
  <si>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</si>
  <si>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</si>
  <si>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</si>
  <si>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</si>
  <si>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</si>
  <si>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</si>
  <si>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</si>
  <si>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</si>
  <si>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</si>
  <si>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</si>
  <si>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</si>
  <si>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</si>
  <si>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</si>
  <si>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</si>
  <si>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</si>
  <si>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</si>
  <si>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</si>
  <si>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</si>
  <si>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</si>
  <si>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</si>
  <si>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</si>
  <si>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</si>
  <si>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</si>
  <si>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</si>
  <si>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</si>
  <si>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</si>
  <si>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</si>
  <si>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</si>
  <si>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</si>
  <si>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</si>
  <si>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</si>
  <si>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</si>
  <si>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</si>
  <si>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</si>
  <si>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</si>
  <si>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</si>
  <si>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</si>
  <si>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</si>
  <si>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</si>
  <si>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</si>
  <si>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</si>
  <si>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</si>
  <si>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</si>
  <si>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</si>
  <si>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</si>
  <si>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</si>
  <si>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</si>
  <si>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</si>
  <si>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</si>
  <si>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</si>
  <si>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</si>
  <si>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</si>
  <si>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</si>
  <si>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</si>
  <si>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</si>
  <si>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</si>
  <si>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</si>
  <si>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</si>
  <si>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</si>
  <si>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</si>
  <si>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</si>
  <si>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</si>
  <si>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</si>
  <si>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</si>
  <si>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</si>
  <si>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</si>
  <si>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</si>
  <si>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</si>
  <si>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</si>
  <si>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</si>
  <si>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</si>
  <si>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</si>
  <si>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</si>
  <si>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</si>
  <si>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</si>
  <si>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</si>
  <si>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</si>
  <si>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</si>
  <si>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</si>
  <si>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</si>
  <si>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</si>
  <si>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</si>
  <si>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</si>
  <si>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</si>
  <si>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</si>
  <si>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</si>
  <si>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</si>
  <si>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</si>
  <si>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</si>
  <si>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</si>
  <si>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</si>
  <si>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</si>
  <si>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</si>
  <si>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</si>
  <si>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</si>
  <si>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</si>
  <si>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</si>
  <si>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</si>
  <si>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</si>
  <si>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</si>
  <si>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</si>
  <si>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</si>
  <si>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</si>
  <si>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</si>
  <si>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</si>
  <si>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</si>
  <si>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</si>
  <si>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</si>
  <si>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</si>
  <si>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</si>
  <si>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</si>
  <si>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</si>
  <si>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</si>
  <si>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</si>
  <si>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</si>
  <si>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</si>
  <si>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</si>
  <si>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</si>
  <si>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</si>
  <si>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</si>
  <si>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</si>
  <si>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</si>
  <si>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</si>
  <si>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</si>
  <si>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</si>
  <si>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</si>
  <si>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</si>
  <si>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</si>
  <si>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</si>
  <si>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</si>
  <si>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</si>
  <si>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</si>
  <si>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</si>
  <si>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</si>
  <si>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</si>
  <si>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</si>
  <si>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</si>
  <si>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</si>
  <si>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</si>
  <si>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</si>
  <si>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</si>
  <si>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</si>
  <si>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</si>
  <si>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</si>
  <si>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</si>
  <si>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</si>
  <si>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</si>
  <si>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</si>
  <si>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</si>
  <si>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</si>
  <si>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</si>
  <si>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</si>
  <si>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</si>
  <si>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</si>
  <si>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</si>
  <si>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</si>
  <si>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</si>
  <si>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</si>
  <si>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</si>
  <si>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</si>
  <si>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</si>
  <si>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</si>
  <si>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</si>
  <si>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</si>
  <si>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</si>
  <si>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</si>
  <si>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</si>
  <si>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</si>
  <si>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</si>
  <si>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</si>
  <si>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</si>
  <si>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</si>
  <si>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</si>
  <si>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</si>
  <si>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</si>
  <si>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</si>
  <si>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</si>
  <si>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</si>
  <si>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</si>
  <si>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</si>
  <si>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</si>
  <si>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</si>
  <si>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</si>
  <si>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</si>
  <si>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</si>
  <si>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</si>
  <si>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</si>
  <si>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</si>
  <si>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</si>
  <si>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</si>
  <si>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</si>
  <si>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</si>
  <si>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</si>
  <si>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</si>
  <si>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</si>
  <si>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</si>
  <si>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</si>
  <si>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</si>
  <si>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</si>
  <si>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</si>
  <si>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</si>
  <si>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</si>
  <si>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</si>
  <si>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</si>
  <si>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</si>
  <si>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</si>
  <si>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</si>
  <si>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</si>
  <si>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</si>
  <si>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</si>
  <si>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</si>
  <si>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</si>
  <si>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</si>
  <si>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</si>
  <si>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</si>
  <si>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</si>
  <si>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</si>
  <si>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</si>
  <si>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</si>
  <si>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</si>
  <si>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</si>
  <si>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</si>
  <si>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</si>
  <si>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</si>
  <si>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</si>
  <si>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</si>
  <si>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</si>
  <si>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</si>
  <si>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</si>
  <si>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</si>
  <si>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</si>
  <si>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</si>
  <si>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</si>
  <si>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</si>
  <si>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</si>
  <si>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</si>
  <si>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</si>
  <si>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</si>
  <si>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</si>
  <si>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</si>
  <si>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</si>
  <si>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</si>
  <si>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</si>
  <si>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</si>
  <si>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</si>
  <si>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</si>
  <si>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</si>
  <si>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</si>
  <si>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</si>
  <si>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</si>
  <si>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</si>
  <si>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</si>
  <si>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</si>
  <si>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</si>
  <si>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</si>
  <si>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</si>
  <si>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</si>
  <si>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</si>
  <si>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</si>
  <si>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</si>
  <si>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</si>
  <si>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</si>
  <si>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</si>
  <si>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</si>
  <si>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</si>
  <si>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</si>
  <si>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</si>
  <si>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</si>
  <si>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</si>
  <si>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</si>
  <si>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</si>
  <si>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</si>
  <si>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</si>
  <si>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</si>
  <si>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</si>
  <si>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</si>
  <si>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</si>
  <si>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</si>
  <si>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</si>
  <si>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</si>
  <si>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</si>
  <si>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</si>
  <si>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</si>
  <si>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</si>
  <si>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</si>
  <si>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</si>
  <si>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</si>
  <si>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</si>
  <si>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</si>
  <si>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</si>
  <si>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</si>
  <si>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</si>
  <si>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</si>
  <si>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</si>
  <si>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</si>
  <si>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</si>
  <si>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</si>
  <si>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</si>
  <si>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</si>
  <si>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</si>
  <si>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</si>
  <si>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</si>
  <si>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</si>
  <si>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</si>
  <si>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</si>
  <si>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</si>
  <si>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</si>
  <si>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</si>
  <si>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</si>
  <si>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</si>
  <si>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</si>
  <si>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</si>
  <si>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</si>
  <si>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</si>
  <si>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</si>
  <si>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</si>
  <si>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</si>
  <si>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</si>
  <si>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</si>
  <si>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</si>
  <si>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</si>
  <si>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</si>
  <si>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</si>
  <si>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</si>
  <si>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</si>
  <si>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</si>
  <si>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</si>
  <si>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</si>
  <si>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</si>
  <si>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</si>
  <si>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</si>
  <si>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</si>
  <si>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</si>
  <si>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</si>
  <si>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</si>
  <si>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</si>
  <si>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</si>
  <si>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</si>
  <si>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</si>
  <si>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</si>
  <si>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</si>
  <si>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</si>
  <si>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</si>
  <si>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</si>
  <si>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</si>
  <si>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</si>
  <si>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</si>
  <si>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</si>
  <si>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</si>
  <si>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</si>
  <si>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</si>
  <si>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</si>
  <si>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</si>
  <si>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</si>
  <si>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</si>
  <si>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</si>
  <si>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</si>
  <si>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</si>
  <si>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</si>
  <si>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</si>
  <si>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</si>
  <si>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</si>
  <si>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</si>
  <si>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</si>
  <si>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</si>
  <si>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</si>
  <si>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</si>
  <si>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</si>
  <si>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</si>
  <si>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</si>
  <si>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</si>
  <si>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</si>
  <si>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</si>
  <si>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</si>
  <si>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</si>
  <si>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</si>
  <si>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</si>
  <si>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</si>
  <si>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</si>
  <si>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</si>
  <si>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</si>
  <si>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</si>
  <si>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</si>
  <si>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</si>
  <si>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</si>
  <si>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</si>
  <si>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</si>
  <si>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</si>
  <si>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</si>
  <si>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</si>
  <si>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</si>
  <si>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</si>
  <si>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</si>
  <si>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</si>
  <si>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</si>
  <si>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</si>
  <si>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</si>
  <si>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</si>
  <si>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</si>
  <si>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</si>
  <si>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</si>
  <si>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</si>
  <si>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</si>
  <si>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</si>
  <si>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</si>
  <si>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</si>
  <si>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</si>
  <si>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</si>
  <si>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</si>
  <si>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</si>
  <si>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</si>
  <si>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</si>
  <si>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</si>
  <si>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</si>
  <si>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</si>
  <si>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</si>
  <si>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</si>
  <si>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</si>
  <si>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</si>
  <si>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</si>
  <si>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</si>
  <si>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</si>
  <si>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</si>
  <si>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</si>
  <si>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</si>
  <si>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</si>
  <si>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</si>
  <si>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</si>
  <si>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</si>
  <si>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</si>
  <si>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</si>
  <si>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</si>
  <si>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</si>
  <si>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</si>
  <si>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</si>
  <si>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</si>
  <si>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</si>
  <si>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</si>
  <si>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</si>
  <si>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</si>
  <si>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</si>
  <si>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</si>
  <si>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</si>
  <si>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</si>
  <si>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</si>
  <si>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</si>
  <si>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</si>
  <si>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</si>
  <si>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</si>
  <si>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</si>
  <si>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</si>
  <si>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</si>
  <si>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</si>
  <si>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</si>
  <si>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</si>
  <si>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</si>
  <si>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</si>
  <si>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</si>
  <si>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</si>
  <si>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</si>
  <si>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</si>
  <si>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</si>
  <si>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</si>
  <si>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</si>
  <si>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</si>
  <si>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</si>
  <si>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</si>
  <si>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</si>
  <si>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</si>
  <si>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</si>
  <si>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</si>
  <si>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</si>
  <si>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</si>
  <si>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</si>
  <si>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</si>
  <si>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</si>
  <si>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</si>
  <si>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</si>
  <si>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</si>
  <si>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</si>
  <si>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</si>
  <si>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</si>
  <si>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</si>
  <si>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</si>
  <si>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</si>
  <si>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</si>
  <si>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</si>
  <si>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</si>
  <si>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</si>
  <si>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</si>
  <si>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</si>
  <si>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</si>
  <si>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</si>
  <si>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</si>
  <si>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</si>
  <si>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</si>
  <si>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</si>
  <si>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</si>
  <si>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</si>
  <si>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</si>
  <si>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</si>
  <si>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</si>
  <si>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</si>
  <si>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</si>
  <si>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</si>
  <si>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</si>
  <si>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</si>
  <si>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</si>
  <si>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</si>
  <si>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</si>
  <si>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</si>
  <si>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</si>
  <si>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</si>
  <si>
    <t>2024</t>
  </si>
  <si>
    <t>12/27,28,29/2023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</si>
</sst>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4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849"/>
  <sheetViews>
    <sheetView tabSelected="1" zoomScaleNormal="100" workbookViewId="0">
      <pane ySplit="3696" topLeftCell="A778" activePane="bottomLeft"/>
      <selection activeCell="O6" sqref="M6:O8"/>
      <selection pane="bottomLeft" activeCell="K790" sqref="K790"/>
    </sheetView>
  </sheetViews>
  <sheetFormatPr defaultRowHeight="14.4" x14ac:dyDescent="0.3"/>
  <cols>
    <col min="1" max="1" width="13.109375" style="1" customWidth="1"/>
    <col min="2" max="2" width="21.88671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42.707999999999743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3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3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3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3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3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3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3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3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3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3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3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3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3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3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3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3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3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3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3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3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3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3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3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3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3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3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3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3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3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3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3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3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3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3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3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3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3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3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3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3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3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3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3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3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3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3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3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3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3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3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3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3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3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3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3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3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3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3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3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3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3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3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3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3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3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3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3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3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3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3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3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3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3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3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3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3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3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3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3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3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3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3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3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3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3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3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3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3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3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3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3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3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3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3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3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3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3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3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3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3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3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3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3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3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3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3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3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3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3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3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3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3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3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3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3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3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3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3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3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3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3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3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3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3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3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3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3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3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3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3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3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3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3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3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3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3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3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3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3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3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3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3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3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3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3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3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3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3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3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3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3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3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3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3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3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3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3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3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3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3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3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3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3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3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3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3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3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3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3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3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3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3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3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3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3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3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3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3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3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3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3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3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3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3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3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3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3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3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3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3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3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3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3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3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3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3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3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3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3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3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3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3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3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3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3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3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3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3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3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3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3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3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3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3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3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3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3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3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3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3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3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3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3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3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3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3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3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3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3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3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3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3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3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3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3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3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3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3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3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3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3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3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3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3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3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3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3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3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3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3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3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3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3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3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3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3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3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3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3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3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3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3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3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3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3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3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3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3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3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3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3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3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3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3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3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3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3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3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3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3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3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3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3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3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3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3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3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3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3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3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3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3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3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3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3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3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3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3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3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3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3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3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3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3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3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3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3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3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3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3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3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3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3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3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3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3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3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3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3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3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3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3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3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3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3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3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3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3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3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3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3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3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3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3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3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3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3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3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3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3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3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3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3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3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3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3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3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3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3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3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3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3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3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3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3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3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3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3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3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3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3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3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3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3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3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3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3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3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3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3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3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3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3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3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3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3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3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3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3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3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3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3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3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3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3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3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3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3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3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3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3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3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3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3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3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3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3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3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3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3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3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3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3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3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3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3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3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3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3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3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3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3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3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3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3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3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3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3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3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3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3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3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3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3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3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3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3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3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3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3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3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3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3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3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3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3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3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3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3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3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3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3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3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3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3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3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3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3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3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3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3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3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3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3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3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3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3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3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3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3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3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3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3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3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3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3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3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3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3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3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3">
      <c r="A744" s="40"/>
      <c r="B744" s="20" t="s">
        <v>642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44652</v>
      </c>
      <c r="B745" s="20" t="s">
        <v>643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3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3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3">
      <c r="A748" s="40"/>
      <c r="B748" s="20" t="s">
        <v>644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645</v>
      </c>
    </row>
    <row r="749" spans="1:11" x14ac:dyDescent="0.3">
      <c r="A749" s="40"/>
      <c r="B749" s="20" t="s">
        <v>636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3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3">
      <c r="A753" s="40"/>
      <c r="B753" s="20" t="s">
        <v>643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3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3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3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3">
      <c r="A757" s="40"/>
      <c r="B757" s="20" t="s">
        <v>642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3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3">
      <c r="A760" s="40"/>
      <c r="B760" s="20" t="s">
        <v>641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f>EDATE(A758,1)</f>
        <v>44835</v>
      </c>
      <c r="B761" s="20" t="s">
        <v>640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3">
      <c r="A762" s="40">
        <f t="shared" ref="A762:A773" si="0">EDATE(A761,1)</f>
        <v>44866</v>
      </c>
      <c r="B762" s="20" t="s">
        <v>637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638</v>
      </c>
    </row>
    <row r="763" spans="1:11" x14ac:dyDescent="0.3">
      <c r="A763" s="40"/>
      <c r="B763" s="20" t="s">
        <v>639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3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3">
      <c r="A766" s="40"/>
      <c r="B766" s="20" t="s">
        <v>636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3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3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3">
      <c r="A771" s="40">
        <f>EDATE(A768,1)</f>
        <v>44958</v>
      </c>
      <c r="B771" s="20" t="s">
        <v>634</v>
      </c>
      <c r="C771" s="13">
        <v>1.25</v>
      </c>
      <c r="D771" s="39"/>
      <c r="E771" s="9"/>
      <c r="F771" s="20"/>
      <c r="G771" s="13">
        <f>IF(ISBLANK(Table1[[#This Row],[EARNED]]),"",Table1[[#This Row],[EARNED]])</f>
        <v>1.25</v>
      </c>
      <c r="H771" s="39"/>
      <c r="I771" s="9"/>
      <c r="J771" s="11"/>
      <c r="K771" s="20"/>
    </row>
    <row r="772" spans="1:11" x14ac:dyDescent="0.3">
      <c r="A772" s="40">
        <f t="shared" si="0"/>
        <v>44986</v>
      </c>
      <c r="B772" s="20"/>
      <c r="C772" s="13">
        <v>1.25</v>
      </c>
      <c r="D772" s="39"/>
      <c r="E772" s="9"/>
      <c r="F772" s="20"/>
      <c r="G772" s="13">
        <f>IF(ISBLANK(Table1[[#This Row],[EARNED]]),"",Table1[[#This Row],[EARNED]])</f>
        <v>1.25</v>
      </c>
      <c r="H772" s="39"/>
      <c r="I772" s="9"/>
      <c r="J772" s="11"/>
      <c r="K772" s="20"/>
    </row>
    <row r="773" spans="1:11" x14ac:dyDescent="0.3">
      <c r="A773" s="40">
        <f t="shared" si="0"/>
        <v>45017</v>
      </c>
      <c r="B773" s="20"/>
      <c r="C773" s="13">
        <v>1.25</v>
      </c>
      <c r="D773" s="39"/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/>
    </row>
    <row r="774" spans="1:11" x14ac:dyDescent="0.3">
      <c r="A774" s="40">
        <f>EDATE(A773,1)</f>
        <v>45047</v>
      </c>
      <c r="B774" s="20" t="s">
        <v>51</v>
      </c>
      <c r="C774" s="13">
        <v>1.25</v>
      </c>
      <c r="D774" s="39"/>
      <c r="E774" s="9"/>
      <c r="F774" s="20"/>
      <c r="G774" s="13">
        <f>IF(ISBLANK(Table1[[#This Row],[EARNED]]),"",Table1[[#This Row],[EARNED]])</f>
        <v>1.25</v>
      </c>
      <c r="H774" s="39">
        <v>1</v>
      </c>
      <c r="I774" s="9"/>
      <c r="J774" s="11"/>
      <c r="K774" s="48">
        <v>45072</v>
      </c>
    </row>
    <row r="775" spans="1:11" x14ac:dyDescent="0.3">
      <c r="A775" s="40"/>
      <c r="B775" s="20" t="s">
        <v>191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45076</v>
      </c>
    </row>
    <row r="776" spans="1:11" x14ac:dyDescent="0.3">
      <c r="A776" s="40"/>
      <c r="B776" s="20" t="s">
        <v>51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45064</v>
      </c>
    </row>
    <row r="777" spans="1:11" x14ac:dyDescent="0.3">
      <c r="A777" s="40">
        <v>45078</v>
      </c>
      <c r="B777" s="20"/>
      <c r="C777" s="13">
        <v>1.25</v>
      </c>
      <c r="D777" s="39"/>
      <c r="E777" s="9"/>
      <c r="F777" s="20"/>
      <c r="G777" s="13">
        <f>IF(ISBLANK(Table1[[#This Row],[EARNED]]),"",Table1[[#This Row],[EARNED]])</f>
        <v>1.25</v>
      </c>
      <c r="H777" s="39"/>
      <c r="I777" s="9"/>
      <c r="J777" s="11"/>
      <c r="K777" s="20"/>
    </row>
    <row r="778" spans="1:11" x14ac:dyDescent="0.3">
      <c r="A778" s="40">
        <v>45108</v>
      </c>
      <c r="B778" s="20" t="s">
        <v>191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/>
      <c r="I778" s="9"/>
      <c r="J778" s="11"/>
      <c r="K778" s="48">
        <v>45119</v>
      </c>
    </row>
    <row r="779" spans="1:11" x14ac:dyDescent="0.3">
      <c r="A779" s="40">
        <v>45139</v>
      </c>
      <c r="B779" s="20" t="s">
        <v>57</v>
      </c>
      <c r="C779" s="13">
        <v>1.25</v>
      </c>
      <c r="D779" s="39"/>
      <c r="E779" s="9"/>
      <c r="F779" s="20"/>
      <c r="G779" s="13">
        <f>IF(ISBLANK(Table1[[#This Row],[EARNED]]),"",Table1[[#This Row],[EARNED]])</f>
        <v>1.25</v>
      </c>
      <c r="H779" s="39">
        <v>2</v>
      </c>
      <c r="I779" s="9"/>
      <c r="J779" s="11"/>
      <c r="K779" s="20" t="s">
        <v>635</v>
      </c>
    </row>
    <row r="780" spans="1:11" x14ac:dyDescent="0.3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45148</v>
      </c>
    </row>
    <row r="781" spans="1:11" x14ac:dyDescent="0.3">
      <c r="A781" s="40"/>
      <c r="B781" s="20" t="s">
        <v>51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1</v>
      </c>
      <c r="I781" s="9"/>
      <c r="J781" s="11"/>
      <c r="K781" s="48">
        <v>45161</v>
      </c>
    </row>
    <row r="782" spans="1:11" x14ac:dyDescent="0.3">
      <c r="A782" s="40">
        <v>45170</v>
      </c>
      <c r="B782" s="20" t="s">
        <v>52</v>
      </c>
      <c r="C782" s="13">
        <v>1.25</v>
      </c>
      <c r="D782" s="39">
        <v>1</v>
      </c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48">
        <v>45176</v>
      </c>
    </row>
    <row r="783" spans="1:11" x14ac:dyDescent="0.3">
      <c r="A783" s="40">
        <v>45200</v>
      </c>
      <c r="B783" s="20" t="s">
        <v>57</v>
      </c>
      <c r="C783" s="13">
        <v>1.25</v>
      </c>
      <c r="D783" s="39"/>
      <c r="E783" s="9"/>
      <c r="F783" s="20"/>
      <c r="G783" s="13">
        <f>IF(ISBLANK(Table1[[#This Row],[EARNED]]),"",Table1[[#This Row],[EARNED]])</f>
        <v>1.25</v>
      </c>
      <c r="H783" s="39">
        <v>2</v>
      </c>
      <c r="I783" s="9"/>
      <c r="J783" s="11"/>
      <c r="K783" s="20" t="s">
        <v>646</v>
      </c>
    </row>
    <row r="784" spans="1:11" x14ac:dyDescent="0.3">
      <c r="A784" s="40"/>
      <c r="B784" s="20" t="s">
        <v>51</v>
      </c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>
        <v>1</v>
      </c>
      <c r="I784" s="9"/>
      <c r="J784" s="11"/>
      <c r="K784" s="48">
        <v>45212</v>
      </c>
    </row>
    <row r="785" spans="1:11" x14ac:dyDescent="0.3">
      <c r="A785" s="40"/>
      <c r="B785" s="20" t="s">
        <v>51</v>
      </c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>
        <v>1</v>
      </c>
      <c r="I785" s="9"/>
      <c r="J785" s="11"/>
      <c r="K785" s="48">
        <v>45190</v>
      </c>
    </row>
    <row r="786" spans="1:11" x14ac:dyDescent="0.3">
      <c r="A786" s="40">
        <v>45231</v>
      </c>
      <c r="B786" s="20" t="s">
        <v>57</v>
      </c>
      <c r="C786" s="13">
        <v>1.25</v>
      </c>
      <c r="D786" s="39"/>
      <c r="E786" s="9"/>
      <c r="F786" s="20"/>
      <c r="G786" s="13">
        <f>IF(ISBLANK(Table1[[#This Row],[EARNED]]),"",Table1[[#This Row],[EARNED]])</f>
        <v>1.25</v>
      </c>
      <c r="H786" s="39">
        <v>2</v>
      </c>
      <c r="I786" s="9"/>
      <c r="J786" s="11"/>
      <c r="K786" s="20" t="s">
        <v>647</v>
      </c>
    </row>
    <row r="787" spans="1:11" x14ac:dyDescent="0.3">
      <c r="A787" s="40">
        <v>45261</v>
      </c>
      <c r="B787" s="20" t="s">
        <v>51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1</v>
      </c>
      <c r="I787" s="9"/>
      <c r="J787" s="11"/>
      <c r="K787" s="48">
        <v>45278</v>
      </c>
    </row>
    <row r="788" spans="1:11" x14ac:dyDescent="0.3">
      <c r="A788" s="47" t="s">
        <v>648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45322</v>
      </c>
      <c r="B789" s="20" t="s">
        <v>53</v>
      </c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>
        <v>3</v>
      </c>
      <c r="I789" s="9"/>
      <c r="J789" s="11"/>
      <c r="K789" s="20" t="s">
        <v>649</v>
      </c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51"/>
      <c r="B849" s="20"/>
      <c r="C849" s="41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0.5</v>
      </c>
      <c r="B3" s="11">
        <v>0.5</v>
      </c>
      <c r="D3">
        <v>0</v>
      </c>
      <c r="E3">
        <v>0</v>
      </c>
      <c r="F3">
        <v>12</v>
      </c>
      <c r="G3" s="46">
        <f>SUMIFS(F7:F14,E7:E14,E3)+SUMIFS(D7:D66,C7:C66,F3)+D3</f>
        <v>2.5000000000000008E-2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2023-03-28T05:34:09Z</cp:lastPrinted>
  <dcterms:created xsi:type="dcterms:W3CDTF">2022-10-17T03:06:03Z</dcterms:created>
  <dcterms:modified xsi:type="dcterms:W3CDTF">2024-01-05T08:07:21Z</dcterms:modified>
</cp:coreProperties>
</file>