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TIRED\OPTIONAL RETIREMENT\"/>
    </mc:Choice>
  </mc:AlternateContent>
  <xr:revisionPtr revIDLastSave="0" documentId="13_ncr:1_{AB58A398-F278-4950-8595-CF9D653FF3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F3" i="1"/>
  <c r="B4" i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I11" i="5" s="1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12" i="5" l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9" i="5"/>
  <c r="K3" i="3"/>
  <c r="L3" i="3" s="1"/>
  <c r="I9" i="1"/>
</calcChain>
</file>

<file path=xl/sharedStrings.xml><?xml version="1.0" encoding="utf-8"?>
<sst xmlns="http://schemas.openxmlformats.org/spreadsheetml/2006/main" count="94" uniqueCount="58">
  <si>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</si>
  <si>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</si>
  <si>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</si>
  <si>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</si>
  <si>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</si>
  <si>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</si>
  <si>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</si>
  <si>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</si>
  <si>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</si>
  <si>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</si>
  <si>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</si>
  <si>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</si>
  <si>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</si>
  <si>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</si>
  <si>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</si>
  <si>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</si>
  <si>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</si>
  <si>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</si>
  <si>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</si>
  <si>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</si>
  <si>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</si>
  <si>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</si>
  <si>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</si>
  <si>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</si>
  <si>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</si>
  <si>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</si>
  <si>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</si>
  <si>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</si>
  <si>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</si>
  <si>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</si>
  <si>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</si>
  <si>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</si>
  <si>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</si>
  <si>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</si>
  <si>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</si>
  <si>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</si>
  <si>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</si>
  <si>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</si>
  <si>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</si>
  <si>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</si>
  <si>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</si>
  <si>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</si>
  <si>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</si>
  <si>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</si>
  <si>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</si>
  <si>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</si>
  <si>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</si>
  <si>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</si>
  <si>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</si>
  <si>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CONTRERAS, ALEJANDRO</t>
  </si>
  <si>
    <t>VL(30-0-0)</t>
  </si>
  <si>
    <t>11/16-12/31/2022</t>
  </si>
  <si>
    <t xml:space="preserve"> *********************NOTHING FOLLOWS***********************</t>
  </si>
  <si>
    <t>OPTIONAL RETIREMENT EFFECTIVE DATE: JANUARY 01, 2023</t>
  </si>
  <si>
    <t>TOTAL VL = 50.000</t>
  </si>
  <si>
    <t>TOTAL SL = 75.000</t>
  </si>
  <si>
    <t>TOPS</t>
  </si>
  <si>
    <t>CASUAL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</si>
</sst>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6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="83" zoomScaleNormal="83" workbookViewId="0">
      <pane ySplit="3096" topLeftCell="A74" activePane="bottomLeft"/>
      <selection activeCell="C8" sqref="C8"/>
      <selection pane="bottomLeft" activeCell="N85" sqref="N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57</v>
      </c>
      <c r="C3" s="50"/>
      <c r="D3" s="22" t="s">
        <v>13</v>
      </c>
      <c r="F3" s="54">
        <v>36465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47</v>
      </c>
      <c r="C4" s="50"/>
      <c r="D4" s="22" t="s">
        <v>12</v>
      </c>
      <c r="F4" s="55" t="s">
        <v>56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49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49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>
        <f>SUM(C11,E10)-D11</f>
        <v>1.25</v>
      </c>
      <c r="F11" s="20"/>
      <c r="G11" s="13">
        <f>IF(ISBLANK(Table15[[#This Row],[EARNED]]),"",Table15[[#This Row],[EARNED]])</f>
        <v>1.25</v>
      </c>
      <c r="H11" s="39"/>
      <c r="I11" s="9">
        <f>SUM(G11,I10)-H11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>
        <f t="shared" ref="E12:E74" si="0">SUM(C12,E11)-D12</f>
        <v>2.5</v>
      </c>
      <c r="F12" s="20"/>
      <c r="G12" s="13">
        <f>IF(ISBLANK(Table15[[#This Row],[EARNED]]),"",Table15[[#This Row],[EARNED]])</f>
        <v>1.25</v>
      </c>
      <c r="H12" s="39"/>
      <c r="I12" s="9">
        <f t="shared" ref="I12:I74" si="1">SUM(G12,I11)-H12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>
        <f t="shared" si="0"/>
        <v>3.75</v>
      </c>
      <c r="F13" s="20"/>
      <c r="G13" s="13">
        <f>IF(ISBLANK(Table15[[#This Row],[EARNED]]),"",Table15[[#This Row],[EARNED]])</f>
        <v>1.25</v>
      </c>
      <c r="H13" s="39"/>
      <c r="I13" s="9">
        <f t="shared" si="1"/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>
        <f t="shared" si="0"/>
        <v>5</v>
      </c>
      <c r="F14" s="20"/>
      <c r="G14" s="13">
        <f>IF(ISBLANK(Table15[[#This Row],[EARNED]]),"",Table15[[#This Row],[EARNED]])</f>
        <v>1.25</v>
      </c>
      <c r="H14" s="39"/>
      <c r="I14" s="9">
        <f t="shared" si="1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>
        <f t="shared" si="0"/>
        <v>6.25</v>
      </c>
      <c r="F15" s="20"/>
      <c r="G15" s="13">
        <f>IF(ISBLANK(Table15[[#This Row],[EARNED]]),"",Table15[[#This Row],[EARNED]])</f>
        <v>1.25</v>
      </c>
      <c r="H15" s="39"/>
      <c r="I15" s="9">
        <f t="shared" si="1"/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>
        <f t="shared" si="0"/>
        <v>7.5</v>
      </c>
      <c r="F16" s="15"/>
      <c r="G16" s="42">
        <f>IF(ISBLANK(Table15[[#This Row],[EARNED]]),"",Table15[[#This Row],[EARNED]])</f>
        <v>1.25</v>
      </c>
      <c r="H16" s="43"/>
      <c r="I16" s="9">
        <f t="shared" si="1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>
        <f t="shared" si="0"/>
        <v>8.75</v>
      </c>
      <c r="F17" s="20"/>
      <c r="G17" s="13">
        <f>IF(ISBLANK(Table15[[#This Row],[EARNED]]),"",Table15[[#This Row],[EARNED]])</f>
        <v>1.25</v>
      </c>
      <c r="H17" s="39"/>
      <c r="I17" s="9">
        <f t="shared" si="1"/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>
        <f t="shared" si="0"/>
        <v>10</v>
      </c>
      <c r="F18" s="20"/>
      <c r="G18" s="13">
        <f>IF(ISBLANK(Table15[[#This Row],[EARNED]]),"",Table15[[#This Row],[EARNED]])</f>
        <v>1.25</v>
      </c>
      <c r="H18" s="39"/>
      <c r="I18" s="9">
        <f t="shared" si="1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>
        <f t="shared" si="0"/>
        <v>11.25</v>
      </c>
      <c r="F19" s="20"/>
      <c r="G19" s="13">
        <f>IF(ISBLANK(Table15[[#This Row],[EARNED]]),"",Table15[[#This Row],[EARNED]])</f>
        <v>1.25</v>
      </c>
      <c r="H19" s="39"/>
      <c r="I19" s="9">
        <f t="shared" si="1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>
        <f t="shared" si="0"/>
        <v>12.5</v>
      </c>
      <c r="F20" s="20"/>
      <c r="G20" s="13">
        <f>IF(ISBLANK(Table15[[#This Row],[EARNED]]),"",Table15[[#This Row],[EARNED]])</f>
        <v>1.25</v>
      </c>
      <c r="H20" s="39"/>
      <c r="I20" s="9">
        <f t="shared" si="1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>
        <f t="shared" si="0"/>
        <v>13.75</v>
      </c>
      <c r="F21" s="20"/>
      <c r="G21" s="13">
        <f>IF(ISBLANK(Table15[[#This Row],[EARNED]]),"",Table15[[#This Row],[EARNED]])</f>
        <v>1.25</v>
      </c>
      <c r="H21" s="39"/>
      <c r="I21" s="9">
        <f t="shared" si="1"/>
        <v>13.75</v>
      </c>
      <c r="J21" s="11"/>
      <c r="K21" s="20"/>
    </row>
    <row r="22" spans="1:11" x14ac:dyDescent="0.3">
      <c r="A22" s="40">
        <v>43465</v>
      </c>
      <c r="B22" s="20" t="s">
        <v>48</v>
      </c>
      <c r="C22" s="13">
        <v>1.25</v>
      </c>
      <c r="D22" s="39">
        <v>5</v>
      </c>
      <c r="E22" s="9">
        <f t="shared" si="0"/>
        <v>10</v>
      </c>
      <c r="F22" s="20"/>
      <c r="G22" s="13">
        <f>IF(ISBLANK(Table15[[#This Row],[EARNED]]),"",Table15[[#This Row],[EARNED]])</f>
        <v>1.25</v>
      </c>
      <c r="H22" s="39"/>
      <c r="I22" s="9">
        <f t="shared" si="1"/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9">
        <f t="shared" si="0"/>
        <v>10</v>
      </c>
      <c r="F23" s="20"/>
      <c r="G23" s="13" t="str">
        <f>IF(ISBLANK(Table15[[#This Row],[EARNED]]),"",Table15[[#This Row],[EARNED]])</f>
        <v/>
      </c>
      <c r="H23" s="39"/>
      <c r="I23" s="9">
        <f t="shared" si="1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>
        <f t="shared" si="0"/>
        <v>11.25</v>
      </c>
      <c r="F24" s="20"/>
      <c r="G24" s="13">
        <f>IF(ISBLANK(Table15[[#This Row],[EARNED]]),"",Table15[[#This Row],[EARNED]])</f>
        <v>1.25</v>
      </c>
      <c r="H24" s="39"/>
      <c r="I24" s="9">
        <f t="shared" si="1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>
        <f t="shared" si="0"/>
        <v>12.5</v>
      </c>
      <c r="F25" s="20"/>
      <c r="G25" s="13">
        <f>IF(ISBLANK(Table15[[#This Row],[EARNED]]),"",Table15[[#This Row],[EARNED]])</f>
        <v>1.25</v>
      </c>
      <c r="H25" s="39"/>
      <c r="I25" s="9">
        <f t="shared" si="1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>
        <f t="shared" si="0"/>
        <v>13.75</v>
      </c>
      <c r="F26" s="20"/>
      <c r="G26" s="13">
        <f>IF(ISBLANK(Table15[[#This Row],[EARNED]]),"",Table15[[#This Row],[EARNED]])</f>
        <v>1.25</v>
      </c>
      <c r="H26" s="39"/>
      <c r="I26" s="9">
        <f t="shared" si="1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>
        <f t="shared" si="0"/>
        <v>15</v>
      </c>
      <c r="F27" s="20"/>
      <c r="G27" s="13">
        <f>IF(ISBLANK(Table15[[#This Row],[EARNED]]),"",Table15[[#This Row],[EARNED]])</f>
        <v>1.25</v>
      </c>
      <c r="H27" s="39"/>
      <c r="I27" s="9">
        <f t="shared" si="1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>
        <f t="shared" si="0"/>
        <v>16.25</v>
      </c>
      <c r="F28" s="20"/>
      <c r="G28" s="13">
        <f>IF(ISBLANK(Table15[[#This Row],[EARNED]]),"",Table15[[#This Row],[EARNED]])</f>
        <v>1.25</v>
      </c>
      <c r="H28" s="39"/>
      <c r="I28" s="9">
        <f t="shared" si="1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>
        <f t="shared" si="0"/>
        <v>17.5</v>
      </c>
      <c r="F29" s="20"/>
      <c r="G29" s="13">
        <f>IF(ISBLANK(Table15[[#This Row],[EARNED]]),"",Table15[[#This Row],[EARNED]])</f>
        <v>1.25</v>
      </c>
      <c r="H29" s="39"/>
      <c r="I29" s="9">
        <f t="shared" si="1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>
        <f t="shared" si="0"/>
        <v>18.75</v>
      </c>
      <c r="F30" s="20"/>
      <c r="G30" s="13">
        <f>IF(ISBLANK(Table15[[#This Row],[EARNED]]),"",Table15[[#This Row],[EARNED]])</f>
        <v>1.25</v>
      </c>
      <c r="H30" s="39"/>
      <c r="I30" s="9">
        <f t="shared" si="1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>
        <f t="shared" si="0"/>
        <v>20</v>
      </c>
      <c r="F31" s="20"/>
      <c r="G31" s="13">
        <f>IF(ISBLANK(Table15[[#This Row],[EARNED]]),"",Table15[[#This Row],[EARNED]])</f>
        <v>1.25</v>
      </c>
      <c r="H31" s="39"/>
      <c r="I31" s="9">
        <f t="shared" si="1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>
        <f t="shared" si="0"/>
        <v>21.25</v>
      </c>
      <c r="F32" s="20"/>
      <c r="G32" s="13">
        <f>IF(ISBLANK(Table15[[#This Row],[EARNED]]),"",Table15[[#This Row],[EARNED]])</f>
        <v>1.25</v>
      </c>
      <c r="H32" s="39"/>
      <c r="I32" s="9">
        <f t="shared" si="1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>
        <f t="shared" si="0"/>
        <v>22.5</v>
      </c>
      <c r="F33" s="20"/>
      <c r="G33" s="13">
        <f>IF(ISBLANK(Table15[[#This Row],[EARNED]]),"",Table15[[#This Row],[EARNED]])</f>
        <v>1.25</v>
      </c>
      <c r="H33" s="39"/>
      <c r="I33" s="9">
        <f t="shared" si="1"/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>
        <f t="shared" si="0"/>
        <v>23.75</v>
      </c>
      <c r="F34" s="20"/>
      <c r="G34" s="13">
        <f>IF(ISBLANK(Table15[[#This Row],[EARNED]]),"",Table15[[#This Row],[EARNED]])</f>
        <v>1.25</v>
      </c>
      <c r="H34" s="39"/>
      <c r="I34" s="9">
        <f t="shared" si="1"/>
        <v>28.75</v>
      </c>
      <c r="J34" s="11"/>
      <c r="K34" s="20"/>
    </row>
    <row r="35" spans="1:11" x14ac:dyDescent="0.3">
      <c r="A35" s="40">
        <v>43830</v>
      </c>
      <c r="B35" s="20" t="s">
        <v>48</v>
      </c>
      <c r="C35" s="13">
        <v>1.25</v>
      </c>
      <c r="D35" s="39">
        <v>5</v>
      </c>
      <c r="E35" s="9">
        <f t="shared" si="0"/>
        <v>20</v>
      </c>
      <c r="F35" s="20"/>
      <c r="G35" s="13">
        <f>IF(ISBLANK(Table15[[#This Row],[EARNED]]),"",Table15[[#This Row],[EARNED]])</f>
        <v>1.25</v>
      </c>
      <c r="H35" s="39"/>
      <c r="I35" s="9">
        <f t="shared" si="1"/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9">
        <f t="shared" si="0"/>
        <v>20</v>
      </c>
      <c r="F36" s="20"/>
      <c r="G36" s="13" t="str">
        <f>IF(ISBLANK(Table15[[#This Row],[EARNED]]),"",Table15[[#This Row],[EARNED]])</f>
        <v/>
      </c>
      <c r="H36" s="39"/>
      <c r="I36" s="9">
        <f t="shared" si="1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>
        <f t="shared" si="0"/>
        <v>21.25</v>
      </c>
      <c r="F37" s="20"/>
      <c r="G37" s="13">
        <f>IF(ISBLANK(Table15[[#This Row],[EARNED]]),"",Table15[[#This Row],[EARNED]])</f>
        <v>1.25</v>
      </c>
      <c r="H37" s="39"/>
      <c r="I37" s="9">
        <f t="shared" si="1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>
        <f t="shared" si="0"/>
        <v>22.5</v>
      </c>
      <c r="F38" s="20"/>
      <c r="G38" s="13">
        <f>IF(ISBLANK(Table15[[#This Row],[EARNED]]),"",Table15[[#This Row],[EARNED]])</f>
        <v>1.25</v>
      </c>
      <c r="H38" s="39"/>
      <c r="I38" s="9">
        <f t="shared" si="1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>
        <f t="shared" si="0"/>
        <v>23.75</v>
      </c>
      <c r="F39" s="20"/>
      <c r="G39" s="13">
        <f>IF(ISBLANK(Table15[[#This Row],[EARNED]]),"",Table15[[#This Row],[EARNED]])</f>
        <v>1.25</v>
      </c>
      <c r="H39" s="39"/>
      <c r="I39" s="9">
        <f t="shared" si="1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>
        <f t="shared" si="0"/>
        <v>25</v>
      </c>
      <c r="F40" s="20"/>
      <c r="G40" s="13">
        <f>IF(ISBLANK(Table15[[#This Row],[EARNED]]),"",Table15[[#This Row],[EARNED]])</f>
        <v>1.25</v>
      </c>
      <c r="H40" s="39"/>
      <c r="I40" s="9">
        <f t="shared" si="1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>
        <f t="shared" si="0"/>
        <v>26.25</v>
      </c>
      <c r="F41" s="20"/>
      <c r="G41" s="13">
        <f>IF(ISBLANK(Table15[[#This Row],[EARNED]]),"",Table15[[#This Row],[EARNED]])</f>
        <v>1.25</v>
      </c>
      <c r="H41" s="39"/>
      <c r="I41" s="9">
        <f t="shared" si="1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>
        <f t="shared" si="0"/>
        <v>27.5</v>
      </c>
      <c r="F42" s="20"/>
      <c r="G42" s="13">
        <f>IF(ISBLANK(Table15[[#This Row],[EARNED]]),"",Table15[[#This Row],[EARNED]])</f>
        <v>1.25</v>
      </c>
      <c r="H42" s="39"/>
      <c r="I42" s="9">
        <f t="shared" si="1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>
        <f t="shared" si="0"/>
        <v>28.75</v>
      </c>
      <c r="F43" s="20"/>
      <c r="G43" s="13">
        <f>IF(ISBLANK(Table15[[#This Row],[EARNED]]),"",Table15[[#This Row],[EARNED]])</f>
        <v>1.25</v>
      </c>
      <c r="H43" s="39"/>
      <c r="I43" s="9">
        <f t="shared" si="1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>
        <f t="shared" si="0"/>
        <v>30</v>
      </c>
      <c r="F44" s="20"/>
      <c r="G44" s="13">
        <f>IF(ISBLANK(Table15[[#This Row],[EARNED]]),"",Table15[[#This Row],[EARNED]])</f>
        <v>1.25</v>
      </c>
      <c r="H44" s="39"/>
      <c r="I44" s="9">
        <f t="shared" si="1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>
        <f t="shared" si="0"/>
        <v>31.25</v>
      </c>
      <c r="F45" s="20"/>
      <c r="G45" s="13">
        <f>IF(ISBLANK(Table15[[#This Row],[EARNED]]),"",Table15[[#This Row],[EARNED]])</f>
        <v>1.25</v>
      </c>
      <c r="H45" s="39"/>
      <c r="I45" s="9">
        <f t="shared" si="1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>
        <f t="shared" si="0"/>
        <v>32.5</v>
      </c>
      <c r="F46" s="20"/>
      <c r="G46" s="13">
        <f>IF(ISBLANK(Table15[[#This Row],[EARNED]]),"",Table15[[#This Row],[EARNED]])</f>
        <v>1.25</v>
      </c>
      <c r="H46" s="39"/>
      <c r="I46" s="9">
        <f t="shared" si="1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>
        <f t="shared" si="0"/>
        <v>33.75</v>
      </c>
      <c r="F47" s="20"/>
      <c r="G47" s="13">
        <f>IF(ISBLANK(Table15[[#This Row],[EARNED]]),"",Table15[[#This Row],[EARNED]])</f>
        <v>1.25</v>
      </c>
      <c r="H47" s="39"/>
      <c r="I47" s="9">
        <f t="shared" si="1"/>
        <v>43.75</v>
      </c>
      <c r="J47" s="11"/>
      <c r="K47" s="20"/>
    </row>
    <row r="48" spans="1:11" x14ac:dyDescent="0.3">
      <c r="A48" s="40">
        <v>44196</v>
      </c>
      <c r="B48" s="20" t="s">
        <v>48</v>
      </c>
      <c r="C48" s="13">
        <v>1.25</v>
      </c>
      <c r="D48" s="39">
        <v>5</v>
      </c>
      <c r="E48" s="9">
        <f t="shared" si="0"/>
        <v>30</v>
      </c>
      <c r="F48" s="20"/>
      <c r="G48" s="13">
        <f>IF(ISBLANK(Table15[[#This Row],[EARNED]]),"",Table15[[#This Row],[EARNED]])</f>
        <v>1.25</v>
      </c>
      <c r="H48" s="39"/>
      <c r="I48" s="9">
        <f t="shared" si="1"/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9">
        <f t="shared" si="0"/>
        <v>30</v>
      </c>
      <c r="F49" s="20"/>
      <c r="G49" s="13" t="str">
        <f>IF(ISBLANK(Table15[[#This Row],[EARNED]]),"",Table15[[#This Row],[EARNED]])</f>
        <v/>
      </c>
      <c r="H49" s="39"/>
      <c r="I49" s="9">
        <f t="shared" si="1"/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>
        <f t="shared" si="0"/>
        <v>31.25</v>
      </c>
      <c r="F50" s="20"/>
      <c r="G50" s="13">
        <f>IF(ISBLANK(Table15[[#This Row],[EARNED]]),"",Table15[[#This Row],[EARNED]])</f>
        <v>1.25</v>
      </c>
      <c r="H50" s="39"/>
      <c r="I50" s="9">
        <f t="shared" si="1"/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>
        <f t="shared" si="0"/>
        <v>32.5</v>
      </c>
      <c r="F51" s="20"/>
      <c r="G51" s="13">
        <f>IF(ISBLANK(Table15[[#This Row],[EARNED]]),"",Table15[[#This Row],[EARNED]])</f>
        <v>1.25</v>
      </c>
      <c r="H51" s="39"/>
      <c r="I51" s="9">
        <f t="shared" si="1"/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>
        <f t="shared" si="0"/>
        <v>33.75</v>
      </c>
      <c r="F52" s="20"/>
      <c r="G52" s="13">
        <f>IF(ISBLANK(Table15[[#This Row],[EARNED]]),"",Table15[[#This Row],[EARNED]])</f>
        <v>1.25</v>
      </c>
      <c r="H52" s="39"/>
      <c r="I52" s="9">
        <f t="shared" si="1"/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>
        <f t="shared" si="0"/>
        <v>35</v>
      </c>
      <c r="F53" s="20"/>
      <c r="G53" s="13">
        <f>IF(ISBLANK(Table15[[#This Row],[EARNED]]),"",Table15[[#This Row],[EARNED]])</f>
        <v>1.25</v>
      </c>
      <c r="H53" s="39"/>
      <c r="I53" s="9">
        <f t="shared" si="1"/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>
        <f t="shared" si="0"/>
        <v>36.25</v>
      </c>
      <c r="F54" s="20"/>
      <c r="G54" s="13">
        <f>IF(ISBLANK(Table15[[#This Row],[EARNED]]),"",Table15[[#This Row],[EARNED]])</f>
        <v>1.25</v>
      </c>
      <c r="H54" s="39"/>
      <c r="I54" s="9">
        <f t="shared" si="1"/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>
        <f t="shared" si="0"/>
        <v>37.5</v>
      </c>
      <c r="F55" s="20"/>
      <c r="G55" s="13">
        <f>IF(ISBLANK(Table15[[#This Row],[EARNED]]),"",Table15[[#This Row],[EARNED]])</f>
        <v>1.25</v>
      </c>
      <c r="H55" s="39"/>
      <c r="I55" s="9">
        <f t="shared" si="1"/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>
        <f t="shared" si="0"/>
        <v>38.75</v>
      </c>
      <c r="F56" s="20"/>
      <c r="G56" s="13">
        <f>IF(ISBLANK(Table15[[#This Row],[EARNED]]),"",Table15[[#This Row],[EARNED]])</f>
        <v>1.25</v>
      </c>
      <c r="H56" s="39"/>
      <c r="I56" s="9">
        <f t="shared" si="1"/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>
        <f t="shared" si="0"/>
        <v>40</v>
      </c>
      <c r="F57" s="20"/>
      <c r="G57" s="13">
        <f>IF(ISBLANK(Table15[[#This Row],[EARNED]]),"",Table15[[#This Row],[EARNED]])</f>
        <v>1.25</v>
      </c>
      <c r="H57" s="39"/>
      <c r="I57" s="9">
        <f t="shared" si="1"/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>
        <f t="shared" si="0"/>
        <v>41.25</v>
      </c>
      <c r="F58" s="20"/>
      <c r="G58" s="13">
        <f>IF(ISBLANK(Table15[[#This Row],[EARNED]]),"",Table15[[#This Row],[EARNED]])</f>
        <v>1.25</v>
      </c>
      <c r="H58" s="39"/>
      <c r="I58" s="9">
        <f t="shared" si="1"/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>
        <f t="shared" si="0"/>
        <v>42.5</v>
      </c>
      <c r="F59" s="20"/>
      <c r="G59" s="13">
        <f>IF(ISBLANK(Table15[[#This Row],[EARNED]]),"",Table15[[#This Row],[EARNED]])</f>
        <v>1.25</v>
      </c>
      <c r="H59" s="39"/>
      <c r="I59" s="9">
        <f t="shared" si="1"/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>
        <f t="shared" si="0"/>
        <v>43.75</v>
      </c>
      <c r="F60" s="20"/>
      <c r="G60" s="13">
        <f>IF(ISBLANK(Table15[[#This Row],[EARNED]]),"",Table15[[#This Row],[EARNED]])</f>
        <v>1.25</v>
      </c>
      <c r="H60" s="39"/>
      <c r="I60" s="9">
        <f t="shared" si="1"/>
        <v>58.75</v>
      </c>
      <c r="J60" s="11"/>
      <c r="K60" s="20"/>
    </row>
    <row r="61" spans="1:11" x14ac:dyDescent="0.3">
      <c r="A61" s="40">
        <v>44561</v>
      </c>
      <c r="B61" s="20" t="s">
        <v>48</v>
      </c>
      <c r="C61" s="13">
        <v>1.25</v>
      </c>
      <c r="D61" s="39">
        <v>5</v>
      </c>
      <c r="E61" s="9">
        <f t="shared" si="0"/>
        <v>40</v>
      </c>
      <c r="F61" s="20"/>
      <c r="G61" s="13">
        <f>IF(ISBLANK(Table15[[#This Row],[EARNED]]),"",Table15[[#This Row],[EARNED]])</f>
        <v>1.25</v>
      </c>
      <c r="H61" s="39"/>
      <c r="I61" s="9">
        <f t="shared" si="1"/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9">
        <f t="shared" si="0"/>
        <v>40</v>
      </c>
      <c r="F62" s="20"/>
      <c r="G62" s="13" t="str">
        <f>IF(ISBLANK(Table15[[#This Row],[EARNED]]),"",Table15[[#This Row],[EARNED]])</f>
        <v/>
      </c>
      <c r="H62" s="39"/>
      <c r="I62" s="9">
        <f t="shared" si="1"/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>
        <f t="shared" si="0"/>
        <v>41.25</v>
      </c>
      <c r="F63" s="20"/>
      <c r="G63" s="13">
        <f>IF(ISBLANK(Table15[[#This Row],[EARNED]]),"",Table15[[#This Row],[EARNED]])</f>
        <v>1.25</v>
      </c>
      <c r="H63" s="39"/>
      <c r="I63" s="9">
        <f t="shared" si="1"/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>
        <f t="shared" si="0"/>
        <v>42.5</v>
      </c>
      <c r="F64" s="20"/>
      <c r="G64" s="13">
        <f>IF(ISBLANK(Table15[[#This Row],[EARNED]]),"",Table15[[#This Row],[EARNED]])</f>
        <v>1.25</v>
      </c>
      <c r="H64" s="39"/>
      <c r="I64" s="9">
        <f t="shared" si="1"/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>
        <f t="shared" si="0"/>
        <v>43.75</v>
      </c>
      <c r="F65" s="20"/>
      <c r="G65" s="13">
        <f>IF(ISBLANK(Table15[[#This Row],[EARNED]]),"",Table15[[#This Row],[EARNED]])</f>
        <v>1.25</v>
      </c>
      <c r="H65" s="39"/>
      <c r="I65" s="9">
        <f t="shared" si="1"/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>
        <f t="shared" si="0"/>
        <v>45</v>
      </c>
      <c r="F66" s="20"/>
      <c r="G66" s="13">
        <f>IF(ISBLANK(Table15[[#This Row],[EARNED]]),"",Table15[[#This Row],[EARNED]])</f>
        <v>1.25</v>
      </c>
      <c r="H66" s="39"/>
      <c r="I66" s="9">
        <f t="shared" si="1"/>
        <v>65</v>
      </c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>
        <f t="shared" si="0"/>
        <v>46.25</v>
      </c>
      <c r="F67" s="20"/>
      <c r="G67" s="13">
        <f>IF(ISBLANK(Table15[[#This Row],[EARNED]]),"",Table15[[#This Row],[EARNED]])</f>
        <v>1.25</v>
      </c>
      <c r="H67" s="39"/>
      <c r="I67" s="9">
        <f t="shared" si="1"/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>
        <f t="shared" si="0"/>
        <v>47.5</v>
      </c>
      <c r="F68" s="20"/>
      <c r="G68" s="13">
        <f>IF(ISBLANK(Table15[[#This Row],[EARNED]]),"",Table15[[#This Row],[EARNED]])</f>
        <v>1.25</v>
      </c>
      <c r="H68" s="39"/>
      <c r="I68" s="9">
        <f t="shared" si="1"/>
        <v>67.5</v>
      </c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>
        <f t="shared" si="0"/>
        <v>48.75</v>
      </c>
      <c r="F69" s="20"/>
      <c r="G69" s="13">
        <f>IF(ISBLANK(Table15[[#This Row],[EARNED]]),"",Table15[[#This Row],[EARNED]])</f>
        <v>1.25</v>
      </c>
      <c r="H69" s="39"/>
      <c r="I69" s="9">
        <f t="shared" si="1"/>
        <v>68.75</v>
      </c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>
        <f t="shared" si="0"/>
        <v>50</v>
      </c>
      <c r="F70" s="20"/>
      <c r="G70" s="13">
        <f>IF(ISBLANK(Table15[[#This Row],[EARNED]]),"",Table15[[#This Row],[EARNED]])</f>
        <v>1.25</v>
      </c>
      <c r="H70" s="39"/>
      <c r="I70" s="9">
        <f t="shared" si="1"/>
        <v>70</v>
      </c>
      <c r="J70" s="11"/>
      <c r="K70" s="20"/>
    </row>
    <row r="71" spans="1:11" x14ac:dyDescent="0.3">
      <c r="A71" s="40">
        <v>44834</v>
      </c>
      <c r="B71" s="20"/>
      <c r="C71" s="13">
        <v>1.25</v>
      </c>
      <c r="D71" s="39"/>
      <c r="E71" s="9">
        <f t="shared" si="0"/>
        <v>51.25</v>
      </c>
      <c r="F71" s="20"/>
      <c r="G71" s="13">
        <f>IF(ISBLANK(Table15[[#This Row],[EARNED]]),"",Table15[[#This Row],[EARNED]])</f>
        <v>1.25</v>
      </c>
      <c r="H71" s="39"/>
      <c r="I71" s="9">
        <f t="shared" si="1"/>
        <v>71.25</v>
      </c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>
        <f t="shared" si="0"/>
        <v>52.5</v>
      </c>
      <c r="F72" s="20"/>
      <c r="G72" s="13">
        <f>IF(ISBLANK(Table15[[#This Row],[EARNED]]),"",Table15[[#This Row],[EARNED]])</f>
        <v>1.25</v>
      </c>
      <c r="H72" s="39"/>
      <c r="I72" s="9">
        <f t="shared" si="1"/>
        <v>72.5</v>
      </c>
      <c r="J72" s="11"/>
      <c r="K72" s="20"/>
    </row>
    <row r="73" spans="1:11" x14ac:dyDescent="0.3">
      <c r="A73" s="40">
        <v>44895</v>
      </c>
      <c r="B73" s="20"/>
      <c r="C73" s="13">
        <v>1.25</v>
      </c>
      <c r="D73" s="39"/>
      <c r="E73" s="9">
        <f t="shared" si="0"/>
        <v>53.75</v>
      </c>
      <c r="F73" s="20"/>
      <c r="G73" s="13">
        <f>IF(ISBLANK(Table15[[#This Row],[EARNED]]),"",Table15[[#This Row],[EARNED]])</f>
        <v>1.25</v>
      </c>
      <c r="H73" s="39"/>
      <c r="I73" s="9">
        <f t="shared" si="1"/>
        <v>73.75</v>
      </c>
      <c r="J73" s="11"/>
      <c r="K73" s="20"/>
    </row>
    <row r="74" spans="1:11" x14ac:dyDescent="0.3">
      <c r="A74" s="40">
        <v>44926</v>
      </c>
      <c r="B74" s="20" t="s">
        <v>48</v>
      </c>
      <c r="C74" s="13">
        <v>1.25</v>
      </c>
      <c r="D74" s="39">
        <v>5</v>
      </c>
      <c r="E74" s="9">
        <f t="shared" si="0"/>
        <v>50</v>
      </c>
      <c r="F74" s="20"/>
      <c r="G74" s="13">
        <f>IF(ISBLANK(Table15[[#This Row],[EARNED]]),"",Table15[[#This Row],[EARNED]])</f>
        <v>1.25</v>
      </c>
      <c r="H74" s="39"/>
      <c r="I74" s="9">
        <f t="shared" si="1"/>
        <v>75</v>
      </c>
      <c r="J74" s="11"/>
      <c r="K74" s="20"/>
    </row>
    <row r="75" spans="1:11" x14ac:dyDescent="0.3">
      <c r="A75" s="62"/>
      <c r="B75" s="63" t="s">
        <v>53</v>
      </c>
      <c r="C75" s="64"/>
      <c r="D75" s="65"/>
      <c r="E75" s="9"/>
      <c r="F75" s="20"/>
      <c r="G75" s="13"/>
      <c r="H75" s="39"/>
      <c r="I75" s="9"/>
      <c r="J75" s="11"/>
      <c r="K75" s="20"/>
    </row>
    <row r="76" spans="1:11" x14ac:dyDescent="0.3">
      <c r="A76" s="40"/>
      <c r="B76" s="20"/>
      <c r="C76" s="13"/>
      <c r="D76" s="66" t="s">
        <v>54</v>
      </c>
      <c r="E76" s="9"/>
      <c r="F76" s="20"/>
      <c r="G76" s="9"/>
      <c r="H76" s="66" t="s">
        <v>55</v>
      </c>
      <c r="I76" s="9"/>
      <c r="J76" s="11"/>
      <c r="K76" s="20"/>
    </row>
    <row r="77" spans="1:11" x14ac:dyDescent="0.3">
      <c r="A77" s="40"/>
      <c r="B77" s="20"/>
      <c r="C77" s="13" t="s">
        <v>52</v>
      </c>
      <c r="D77" s="39"/>
      <c r="E77" s="9"/>
      <c r="F77" s="20"/>
      <c r="G77" s="64" t="s">
        <v>52</v>
      </c>
      <c r="H77" s="65"/>
      <c r="I77" s="69"/>
      <c r="J77" s="67"/>
      <c r="K77" s="68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3" activePane="bottomLeft"/>
      <selection activeCell="F3" sqref="F3:G3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CONTRERAS, ALEJANDRO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>CASUAL EMPLOYEE</v>
      </c>
      <c r="C3" s="50"/>
      <c r="D3" s="22" t="s">
        <v>13</v>
      </c>
      <c r="F3" s="54">
        <f>IF(ISBLANK('2018 LEAVE CREDITS'!F3:G3),"---------",'2018 LEAVE CREDITS'!F3:G3)</f>
        <v>36465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TOPS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272.5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44888</v>
      </c>
      <c r="B11" s="20" t="s">
        <v>50</v>
      </c>
      <c r="C11" s="13"/>
      <c r="D11" s="39">
        <v>30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182.5</v>
      </c>
      <c r="B3" s="11">
        <v>272.5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2024-01-26T04:05:41Z</cp:lastPrinted>
  <dcterms:created xsi:type="dcterms:W3CDTF">2022-10-17T03:06:03Z</dcterms:created>
  <dcterms:modified xsi:type="dcterms:W3CDTF">2024-01-26T04:20:13Z</dcterms:modified>
</cp:coreProperties>
</file>