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TICC\"/>
    </mc:Choice>
  </mc:AlternateContent>
  <bookViews>
    <workbookView xWindow="-105" yWindow="-105" windowWidth="23250" windowHeight="12570"/>
  </bookViews>
  <sheets>
    <sheet name="2018 LEAVE CREDITS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9" i="1" l="1"/>
  <c r="G29" i="1" l="1"/>
  <c r="G44" i="1" l="1"/>
  <c r="G33" i="1" l="1"/>
  <c r="G32" i="1"/>
  <c r="G28" i="1"/>
  <c r="G23" i="1" l="1"/>
  <c r="G22" i="1"/>
  <c r="J4" i="3"/>
  <c r="L3" i="3" s="1"/>
  <c r="G3" i="3"/>
  <c r="G18" i="1"/>
  <c r="G15" i="1"/>
  <c r="E9" i="1"/>
  <c r="G69" i="1"/>
  <c r="G70" i="1"/>
  <c r="G71" i="1"/>
  <c r="G72" i="1"/>
  <c r="G73" i="1"/>
  <c r="G58" i="1"/>
  <c r="G59" i="1"/>
  <c r="G60" i="1"/>
  <c r="G61" i="1"/>
  <c r="G62" i="1"/>
  <c r="G63" i="1"/>
  <c r="G64" i="1"/>
  <c r="G65" i="1"/>
  <c r="G66" i="1"/>
  <c r="G67" i="1"/>
  <c r="G68" i="1"/>
  <c r="G46" i="1"/>
  <c r="G47" i="1"/>
  <c r="G48" i="1"/>
  <c r="G50" i="1"/>
  <c r="G51" i="1"/>
  <c r="G52" i="1"/>
  <c r="G53" i="1"/>
  <c r="G54" i="1"/>
  <c r="G55" i="1"/>
  <c r="G56" i="1"/>
  <c r="G57" i="1"/>
  <c r="G13" i="1"/>
  <c r="G14" i="1"/>
  <c r="G17" i="1"/>
  <c r="G20" i="1"/>
  <c r="G21" i="1"/>
  <c r="G24" i="1"/>
  <c r="G25" i="1"/>
  <c r="G26" i="1"/>
  <c r="G27" i="1"/>
  <c r="G30" i="1"/>
  <c r="G31" i="1"/>
  <c r="G34" i="1"/>
  <c r="G35" i="1"/>
  <c r="G36" i="1"/>
  <c r="G37" i="1"/>
  <c r="G38" i="1"/>
  <c r="G39" i="1"/>
  <c r="G40" i="1"/>
  <c r="G41" i="1"/>
  <c r="G42" i="1"/>
  <c r="G43" i="1"/>
  <c r="G45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<sst xmlns="http://schemas.openxmlformats.org/spreadsheetml/2006/main" count="89" uniqueCount="69">
  <si>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</si>
  <si>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</si>
  <si>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</si>
  <si>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</si>
  <si>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</si>
  <si>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</si>
  <si>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</si>
  <si>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</si>
  <si>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</si>
  <si>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</si>
  <si>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</si>
  <si>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</si>
  <si>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</si>
  <si>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</si>
  <si>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</si>
  <si>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</si>
  <si>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</si>
  <si>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</si>
  <si>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</si>
  <si>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</si>
  <si>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</si>
  <si>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</si>
  <si>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</si>
  <si>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</si>
  <si>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</si>
  <si>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</si>
  <si>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</si>
  <si>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</si>
  <si>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</si>
  <si>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</si>
  <si>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</si>
  <si>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</si>
  <si>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</si>
  <si>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</si>
  <si>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</si>
  <si>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</si>
  <si>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</si>
  <si>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</si>
  <si>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</si>
  <si>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</si>
  <si>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</si>
  <si>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</si>
  <si>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PANGANIBAN, CAROLINA</t>
  </si>
  <si>
    <t>CONTRACTUAL</t>
  </si>
  <si>
    <t>2022</t>
  </si>
  <si>
    <t>SL(1-0-0)</t>
  </si>
  <si>
    <t>SL(3-0-0)</t>
  </si>
  <si>
    <t>7/7,8,9/2022</t>
  </si>
  <si>
    <t>SL(2-0-0)</t>
  </si>
  <si>
    <t>9/28,29/2022</t>
  </si>
  <si>
    <t>VL(5-0-0)</t>
  </si>
  <si>
    <t>11/23-29/2022</t>
  </si>
  <si>
    <t>2023</t>
  </si>
  <si>
    <t>SP(1-0-0)</t>
  </si>
  <si>
    <t>2/9,10/2023</t>
  </si>
  <si>
    <t>3/3,6/2023</t>
  </si>
  <si>
    <t>SP(2-0-0)</t>
  </si>
  <si>
    <t>3/14,15/2023</t>
  </si>
  <si>
    <t>TICC</t>
  </si>
  <si>
    <t>FL(3-0-0)</t>
  </si>
  <si>
    <t>FL(2-0-0)</t>
  </si>
  <si>
    <t>5/15,16,26/2023</t>
  </si>
  <si>
    <t>UT(0-1-0)</t>
  </si>
  <si>
    <t>UT(0-5-0)</t>
  </si>
  <si>
    <t>UT(0-0-24)</t>
  </si>
  <si>
    <t>UT(0-0-2)</t>
  </si>
  <si>
    <t>2024</t>
  </si>
  <si>
    <t>VL(4-0-0)</t>
  </si>
  <si>
    <t>02/12-15/2024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</si>
</sst>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Pay])+#REF!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tabSelected="1" zoomScaleNormal="100" workbookViewId="0">
      <pane ySplit="3690" topLeftCell="A37" activePane="bottomLeft"/>
      <selection activeCell="I8" sqref="I8:I68"/>
      <selection pane="bottomLeft" activeCell="E49" sqref="E4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4"/>
      <c r="G2" s="54"/>
      <c r="H2" s="29" t="s">
        <v>10</v>
      </c>
      <c r="I2" s="26"/>
      <c r="J2" s="50"/>
      <c r="K2" s="51"/>
    </row>
    <row r="3" spans="1:11" x14ac:dyDescent="0.25">
      <c r="A3" s="19" t="s">
        <v>15</v>
      </c>
      <c r="B3" s="49"/>
      <c r="C3" s="49"/>
      <c r="D3" s="23" t="s">
        <v>13</v>
      </c>
      <c r="F3" s="55">
        <v>38384</v>
      </c>
      <c r="G3" s="50"/>
      <c r="H3" s="27" t="s">
        <v>11</v>
      </c>
      <c r="I3" s="27"/>
      <c r="J3" s="52"/>
      <c r="K3" s="53"/>
    </row>
    <row r="4" spans="1:11" ht="14.45" customHeight="1" x14ac:dyDescent="0.25">
      <c r="A4" s="19" t="s">
        <v>16</v>
      </c>
      <c r="B4" s="49" t="s">
        <v>43</v>
      </c>
      <c r="C4" s="49"/>
      <c r="D4" s="23" t="s">
        <v>12</v>
      </c>
      <c r="F4" s="50" t="s">
        <v>58</v>
      </c>
      <c r="G4" s="50"/>
      <c r="H4" s="27" t="s">
        <v>17</v>
      </c>
      <c r="I4" s="27"/>
      <c r="J4" s="50"/>
      <c r="K4" s="51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24.320999999999998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22.75</v>
      </c>
      <c r="J9" s="12"/>
      <c r="K9" s="21"/>
    </row>
    <row r="10" spans="1:11" x14ac:dyDescent="0.25">
      <c r="A10" s="38" t="s">
        <v>44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44593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v>44621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44652</v>
      </c>
      <c r="B13" s="12" t="s">
        <v>65</v>
      </c>
      <c r="C13" s="14">
        <v>1.25</v>
      </c>
      <c r="D13" s="12">
        <v>4.0000000000000001E-3</v>
      </c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44682</v>
      </c>
      <c r="B14" s="12" t="s">
        <v>64</v>
      </c>
      <c r="C14" s="14">
        <v>1.25</v>
      </c>
      <c r="D14" s="12">
        <v>5.000000000000001E-2</v>
      </c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44713</v>
      </c>
      <c r="B15" s="21" t="s">
        <v>45</v>
      </c>
      <c r="C15" s="14">
        <v>1.25</v>
      </c>
      <c r="D15" s="42"/>
      <c r="E15" s="9"/>
      <c r="F15" s="21"/>
      <c r="G15" s="14">
        <f>IF(ISBLANK(Table1[[#This Row],[EARNED]]),"",Table1[[#This Row],[EARNED]])</f>
        <v>1.25</v>
      </c>
      <c r="H15" s="42">
        <v>1</v>
      </c>
      <c r="I15" s="9"/>
      <c r="J15" s="12"/>
      <c r="K15" s="39">
        <v>44717</v>
      </c>
    </row>
    <row r="16" spans="1:11" x14ac:dyDescent="0.25">
      <c r="A16" s="24"/>
      <c r="B16" s="21" t="s">
        <v>63</v>
      </c>
      <c r="C16" s="14"/>
      <c r="D16" s="42">
        <v>0.625</v>
      </c>
      <c r="E16" s="9"/>
      <c r="F16" s="21"/>
      <c r="G16" s="14" t="str">
        <f>IF(ISBLANK(Table1[[#This Row],[EARNED]]),"",Table1[[#This Row],[EARNED]])</f>
        <v/>
      </c>
      <c r="H16" s="42"/>
      <c r="I16" s="9"/>
      <c r="J16" s="12"/>
      <c r="K16" s="39"/>
    </row>
    <row r="17" spans="1:11" x14ac:dyDescent="0.25">
      <c r="A17" s="24">
        <v>44743</v>
      </c>
      <c r="B17" s="12" t="s">
        <v>45</v>
      </c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>
        <v>1</v>
      </c>
      <c r="I17" s="9"/>
      <c r="J17" s="12"/>
      <c r="K17" s="39">
        <v>44773</v>
      </c>
    </row>
    <row r="18" spans="1:11" x14ac:dyDescent="0.25">
      <c r="A18" s="24"/>
      <c r="B18" s="21" t="s">
        <v>46</v>
      </c>
      <c r="C18" s="14"/>
      <c r="D18" s="42"/>
      <c r="E18" s="9"/>
      <c r="F18" s="21"/>
      <c r="G18" s="14" t="str">
        <f>IF(ISBLANK(Table1[[#This Row],[EARNED]]),"",Table1[[#This Row],[EARNED]])</f>
        <v/>
      </c>
      <c r="H18" s="42">
        <v>3</v>
      </c>
      <c r="I18" s="9"/>
      <c r="J18" s="12"/>
      <c r="K18" s="39" t="s">
        <v>47</v>
      </c>
    </row>
    <row r="19" spans="1:11" x14ac:dyDescent="0.25">
      <c r="A19" s="24"/>
      <c r="B19" s="21" t="s">
        <v>62</v>
      </c>
      <c r="C19" s="14"/>
      <c r="D19" s="42">
        <v>0.125</v>
      </c>
      <c r="E19" s="9"/>
      <c r="F19" s="21"/>
      <c r="G19" s="14" t="str">
        <f>IF(ISBLANK(Table1[[#This Row],[EARNED]]),"",Table1[[#This Row],[EARNED]])</f>
        <v/>
      </c>
      <c r="H19" s="42"/>
      <c r="I19" s="9"/>
      <c r="J19" s="12"/>
      <c r="K19" s="39"/>
    </row>
    <row r="20" spans="1:11" x14ac:dyDescent="0.25">
      <c r="A20" s="24">
        <v>44774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44805</v>
      </c>
      <c r="B21" s="12" t="s">
        <v>45</v>
      </c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>
        <v>1</v>
      </c>
      <c r="I21" s="9"/>
      <c r="J21" s="12"/>
      <c r="K21" s="39">
        <v>44814</v>
      </c>
    </row>
    <row r="22" spans="1:11" x14ac:dyDescent="0.25">
      <c r="A22" s="24"/>
      <c r="B22" s="21" t="s">
        <v>45</v>
      </c>
      <c r="C22" s="14"/>
      <c r="D22" s="42"/>
      <c r="E22" s="9"/>
      <c r="F22" s="21"/>
      <c r="G22" s="14" t="str">
        <f>IF(ISBLANK(Table1[[#This Row],[EARNED]]),"",Table1[[#This Row],[EARNED]])</f>
        <v/>
      </c>
      <c r="H22" s="42">
        <v>1</v>
      </c>
      <c r="I22" s="9"/>
      <c r="J22" s="12"/>
      <c r="K22" s="39">
        <v>44823</v>
      </c>
    </row>
    <row r="23" spans="1:11" x14ac:dyDescent="0.25">
      <c r="A23" s="24"/>
      <c r="B23" s="21" t="s">
        <v>48</v>
      </c>
      <c r="C23" s="14"/>
      <c r="D23" s="42"/>
      <c r="E23" s="9"/>
      <c r="F23" s="21"/>
      <c r="G23" s="14" t="str">
        <f>IF(ISBLANK(Table1[[#This Row],[EARNED]]),"",Table1[[#This Row],[EARNED]])</f>
        <v/>
      </c>
      <c r="H23" s="42">
        <v>2</v>
      </c>
      <c r="I23" s="9"/>
      <c r="J23" s="12"/>
      <c r="K23" s="39" t="s">
        <v>49</v>
      </c>
    </row>
    <row r="24" spans="1:11" x14ac:dyDescent="0.25">
      <c r="A24" s="24">
        <v>44835</v>
      </c>
      <c r="B24" s="12"/>
      <c r="C24" s="14">
        <v>1.25</v>
      </c>
      <c r="D24" s="12"/>
      <c r="E24" s="9"/>
      <c r="F24" s="12"/>
      <c r="G24" s="14">
        <f>IF(ISBLANK(Table1[[#This Row],[EARNED]]),"",Table1[[#This Row],[EARNED]])</f>
        <v>1.25</v>
      </c>
      <c r="H24" s="12"/>
      <c r="I24" s="9"/>
      <c r="J24" s="12"/>
      <c r="K24" s="21"/>
    </row>
    <row r="25" spans="1:11" x14ac:dyDescent="0.25">
      <c r="A25" s="24">
        <v>44866</v>
      </c>
      <c r="B25" s="12" t="s">
        <v>50</v>
      </c>
      <c r="C25" s="14">
        <v>1.25</v>
      </c>
      <c r="D25" s="12">
        <v>5</v>
      </c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 t="s">
        <v>51</v>
      </c>
    </row>
    <row r="26" spans="1:11" x14ac:dyDescent="0.25">
      <c r="A26" s="24">
        <v>44896</v>
      </c>
      <c r="B26" s="12" t="s">
        <v>45</v>
      </c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>
        <v>1</v>
      </c>
      <c r="I26" s="9"/>
      <c r="J26" s="12"/>
      <c r="K26" s="39">
        <v>44909</v>
      </c>
    </row>
    <row r="27" spans="1:11" x14ac:dyDescent="0.25">
      <c r="A27" s="24"/>
      <c r="B27" s="13" t="s">
        <v>45</v>
      </c>
      <c r="C27" s="14"/>
      <c r="D27" s="13"/>
      <c r="E27" s="10"/>
      <c r="F27" s="13"/>
      <c r="G27" s="14" t="str">
        <f>IF(ISBLANK(Table1[[#This Row],[EARNED]]),"",Table1[[#This Row],[EARNED]])</f>
        <v/>
      </c>
      <c r="H27" s="13">
        <v>1</v>
      </c>
      <c r="I27" s="10"/>
      <c r="J27" s="13"/>
      <c r="K27" s="47">
        <v>44900</v>
      </c>
    </row>
    <row r="28" spans="1:11" x14ac:dyDescent="0.25">
      <c r="A28" s="24"/>
      <c r="B28" s="13" t="s">
        <v>45</v>
      </c>
      <c r="C28" s="14"/>
      <c r="D28" s="13"/>
      <c r="E28" s="10"/>
      <c r="F28" s="13"/>
      <c r="G28" s="14" t="str">
        <f>IF(ISBLANK(Table1[[#This Row],[EARNED]]),"",Table1[[#This Row],[EARNED]])</f>
        <v/>
      </c>
      <c r="H28" s="13">
        <v>1</v>
      </c>
      <c r="I28" s="10"/>
      <c r="J28" s="13"/>
      <c r="K28" s="47">
        <v>44923</v>
      </c>
    </row>
    <row r="29" spans="1:11" x14ac:dyDescent="0.25">
      <c r="A29" s="24"/>
      <c r="B29" s="21" t="s">
        <v>62</v>
      </c>
      <c r="C29" s="14"/>
      <c r="D29" s="42">
        <v>0.125</v>
      </c>
      <c r="E29" s="9"/>
      <c r="F29" s="21"/>
      <c r="G29" s="14" t="str">
        <f>IF(ISBLANK(Table1[[#This Row],[EARNED]]),"",Table1[[#This Row],[EARNED]])</f>
        <v/>
      </c>
      <c r="H29" s="42"/>
      <c r="I29" s="9"/>
      <c r="J29" s="12"/>
      <c r="K29" s="39"/>
    </row>
    <row r="30" spans="1:11" x14ac:dyDescent="0.25">
      <c r="A30" s="38" t="s">
        <v>52</v>
      </c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>
        <v>44927</v>
      </c>
      <c r="B31" s="12" t="s">
        <v>45</v>
      </c>
      <c r="C31" s="14">
        <v>1.25</v>
      </c>
      <c r="D31" s="12"/>
      <c r="E31" s="9"/>
      <c r="F31" s="12"/>
      <c r="G31" s="14">
        <f>IF(ISBLANK(Table1[[#This Row],[EARNED]]),"",Table1[[#This Row],[EARNED]])</f>
        <v>1.25</v>
      </c>
      <c r="H31" s="12">
        <v>1</v>
      </c>
      <c r="I31" s="9"/>
      <c r="J31" s="12"/>
      <c r="K31" s="39">
        <v>44932</v>
      </c>
    </row>
    <row r="32" spans="1:11" x14ac:dyDescent="0.25">
      <c r="A32" s="24"/>
      <c r="B32" s="12" t="s">
        <v>53</v>
      </c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39">
        <v>44956</v>
      </c>
    </row>
    <row r="33" spans="1:11" x14ac:dyDescent="0.25">
      <c r="A33" s="24"/>
      <c r="B33" s="12" t="s">
        <v>45</v>
      </c>
      <c r="C33" s="14"/>
      <c r="D33" s="12"/>
      <c r="E33" s="9"/>
      <c r="F33" s="12"/>
      <c r="G33" s="14" t="str">
        <f>IF(ISBLANK(Table1[[#This Row],[EARNED]]),"",Table1[[#This Row],[EARNED]])</f>
        <v/>
      </c>
      <c r="H33" s="12">
        <v>1</v>
      </c>
      <c r="I33" s="9"/>
      <c r="J33" s="12"/>
      <c r="K33" s="39">
        <v>44957</v>
      </c>
    </row>
    <row r="34" spans="1:11" x14ac:dyDescent="0.25">
      <c r="A34" s="24">
        <v>44958</v>
      </c>
      <c r="B34" s="12" t="s">
        <v>60</v>
      </c>
      <c r="C34" s="14">
        <v>1.25</v>
      </c>
      <c r="D34" s="12">
        <v>2</v>
      </c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 t="s">
        <v>54</v>
      </c>
    </row>
    <row r="35" spans="1:11" x14ac:dyDescent="0.25">
      <c r="A35" s="24"/>
      <c r="B35" s="12" t="s">
        <v>45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1</v>
      </c>
      <c r="I35" s="9"/>
      <c r="J35" s="12"/>
      <c r="K35" s="39">
        <v>44965</v>
      </c>
    </row>
    <row r="36" spans="1:11" x14ac:dyDescent="0.25">
      <c r="A36" s="24">
        <v>44986</v>
      </c>
      <c r="B36" s="12" t="s">
        <v>56</v>
      </c>
      <c r="C36" s="14">
        <v>1.25</v>
      </c>
      <c r="D36" s="12"/>
      <c r="E36" s="9"/>
      <c r="F36" s="12"/>
      <c r="G36" s="14">
        <f>IF(ISBLANK(Table1[[#This Row],[EARNED]]),"",Table1[[#This Row],[EARNED]])</f>
        <v>1.25</v>
      </c>
      <c r="H36" s="12"/>
      <c r="I36" s="9"/>
      <c r="J36" s="12"/>
      <c r="K36" s="21" t="s">
        <v>55</v>
      </c>
    </row>
    <row r="37" spans="1:11" x14ac:dyDescent="0.25">
      <c r="A37" s="24"/>
      <c r="B37" s="12" t="s">
        <v>48</v>
      </c>
      <c r="C37" s="14"/>
      <c r="D37" s="12"/>
      <c r="E37" s="9"/>
      <c r="F37" s="12"/>
      <c r="G37" s="14" t="str">
        <f>IF(ISBLANK(Table1[[#This Row],[EARNED]]),"",Table1[[#This Row],[EARNED]])</f>
        <v/>
      </c>
      <c r="H37" s="12">
        <v>2</v>
      </c>
      <c r="I37" s="9"/>
      <c r="J37" s="12"/>
      <c r="K37" s="21" t="s">
        <v>57</v>
      </c>
    </row>
    <row r="38" spans="1:11" x14ac:dyDescent="0.25">
      <c r="A38" s="24">
        <v>45017</v>
      </c>
      <c r="B38" s="12"/>
      <c r="C38" s="14">
        <v>1.25</v>
      </c>
      <c r="D38" s="12"/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v>45047</v>
      </c>
      <c r="B39" s="12" t="s">
        <v>59</v>
      </c>
      <c r="C39" s="14">
        <v>1.25</v>
      </c>
      <c r="D39" s="12">
        <v>3</v>
      </c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 t="s">
        <v>61</v>
      </c>
    </row>
    <row r="40" spans="1:11" x14ac:dyDescent="0.25">
      <c r="A40" s="24">
        <v>45078</v>
      </c>
      <c r="B40" s="12" t="s">
        <v>45</v>
      </c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>
        <v>1</v>
      </c>
      <c r="I40" s="9"/>
      <c r="J40" s="12"/>
      <c r="K40" s="39">
        <v>45071</v>
      </c>
    </row>
    <row r="41" spans="1:11" x14ac:dyDescent="0.25">
      <c r="A41" s="24"/>
      <c r="B41" s="12" t="s">
        <v>45</v>
      </c>
      <c r="C41" s="14"/>
      <c r="D41" s="12"/>
      <c r="E41" s="9"/>
      <c r="F41" s="12"/>
      <c r="G41" s="14" t="str">
        <f>IF(ISBLANK(Table1[[#This Row],[EARNED]]),"",Table1[[#This Row],[EARNED]])</f>
        <v/>
      </c>
      <c r="H41" s="12">
        <v>1</v>
      </c>
      <c r="I41" s="9"/>
      <c r="J41" s="12"/>
      <c r="K41" s="39">
        <v>45096</v>
      </c>
    </row>
    <row r="42" spans="1:11" x14ac:dyDescent="0.25">
      <c r="A42" s="24">
        <v>45108</v>
      </c>
      <c r="B42" s="12"/>
      <c r="C42" s="14">
        <v>1.25</v>
      </c>
      <c r="D42" s="12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v>45139</v>
      </c>
      <c r="B43" s="12" t="s">
        <v>45</v>
      </c>
      <c r="C43" s="14">
        <v>1.25</v>
      </c>
      <c r="D43" s="12"/>
      <c r="E43" s="9"/>
      <c r="F43" s="12"/>
      <c r="G43" s="14">
        <f>IF(ISBLANK(Table1[[#This Row],[EARNED]]),"",Table1[[#This Row],[EARNED]])</f>
        <v>1.25</v>
      </c>
      <c r="H43" s="12">
        <v>1</v>
      </c>
      <c r="I43" s="9"/>
      <c r="J43" s="12"/>
      <c r="K43" s="39">
        <v>45160</v>
      </c>
    </row>
    <row r="44" spans="1:11" x14ac:dyDescent="0.25">
      <c r="A44" s="24"/>
      <c r="B44" s="21" t="s">
        <v>45</v>
      </c>
      <c r="C44" s="14"/>
      <c r="D44" s="42"/>
      <c r="E44" s="9"/>
      <c r="F44" s="21"/>
      <c r="G44" s="14" t="str">
        <f>IF(ISBLANK(Table1[[#This Row],[EARNED]]),"",Table1[[#This Row],[EARNED]])</f>
        <v/>
      </c>
      <c r="H44" s="42">
        <v>1</v>
      </c>
      <c r="I44" s="9"/>
      <c r="J44" s="12"/>
      <c r="K44" s="39">
        <v>45142</v>
      </c>
    </row>
    <row r="45" spans="1:11" x14ac:dyDescent="0.25">
      <c r="A45" s="24">
        <v>45170</v>
      </c>
      <c r="B45" s="12"/>
      <c r="C45" s="14">
        <v>1.25</v>
      </c>
      <c r="D45" s="12"/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v>45200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v>45231</v>
      </c>
      <c r="B47" s="12"/>
      <c r="C47" s="14">
        <v>1.25</v>
      </c>
      <c r="D47" s="12"/>
      <c r="E47" s="9"/>
      <c r="F47" s="12"/>
      <c r="G47" s="14">
        <f>IF(ISBLANK(Table1[[#This Row],[EARNED]]),"",Table1[[#This Row],[EARNED]])</f>
        <v>1.25</v>
      </c>
      <c r="H47" s="12"/>
      <c r="I47" s="9"/>
      <c r="J47" s="12"/>
      <c r="K47" s="21"/>
    </row>
    <row r="48" spans="1:11" x14ac:dyDescent="0.25">
      <c r="A48" s="24">
        <v>45261</v>
      </c>
      <c r="B48" s="12"/>
      <c r="C48" s="14">
        <v>1.25</v>
      </c>
      <c r="D48" s="12"/>
      <c r="E48" s="9"/>
      <c r="F48" s="12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25">
      <c r="A49" s="38" t="s">
        <v>66</v>
      </c>
      <c r="B49" s="12"/>
      <c r="C49" s="14"/>
      <c r="D49" s="12"/>
      <c r="E49" s="9"/>
      <c r="F49" s="12"/>
      <c r="G49" s="14"/>
      <c r="H49" s="12"/>
      <c r="I49" s="9"/>
      <c r="J49" s="12"/>
      <c r="K49" s="21"/>
    </row>
    <row r="50" spans="1:11" x14ac:dyDescent="0.25">
      <c r="A50" s="24">
        <v>45292</v>
      </c>
      <c r="B50" s="12" t="s">
        <v>53</v>
      </c>
      <c r="C50" s="14">
        <v>1.25</v>
      </c>
      <c r="D50" s="12"/>
      <c r="E50" s="9"/>
      <c r="F50" s="12"/>
      <c r="G50" s="14">
        <f>IF(ISBLANK(Table1[[#This Row],[EARNED]]),"",Table1[[#This Row],[EARNED]])</f>
        <v>1.25</v>
      </c>
      <c r="H50" s="12"/>
      <c r="I50" s="9"/>
      <c r="J50" s="12"/>
      <c r="K50" s="39">
        <v>45321</v>
      </c>
    </row>
    <row r="51" spans="1:11" x14ac:dyDescent="0.25">
      <c r="A51" s="24">
        <v>45323</v>
      </c>
      <c r="B51" s="12" t="s">
        <v>67</v>
      </c>
      <c r="C51" s="14"/>
      <c r="D51" s="12">
        <v>4</v>
      </c>
      <c r="E51" s="9"/>
      <c r="F51" s="12"/>
      <c r="G51" s="14" t="str">
        <f>IF(ISBLANK(Table1[[#This Row],[EARNED]]),"",Table1[[#This Row],[EARNED]])</f>
        <v/>
      </c>
      <c r="H51" s="12"/>
      <c r="I51" s="9"/>
      <c r="J51" s="12"/>
      <c r="K51" s="21" t="s">
        <v>68</v>
      </c>
    </row>
    <row r="52" spans="1:11" x14ac:dyDescent="0.25">
      <c r="A52" s="24">
        <v>45352</v>
      </c>
      <c r="B52" s="12"/>
      <c r="C52" s="14"/>
      <c r="D52" s="12"/>
      <c r="E52" s="9"/>
      <c r="F52" s="12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>
        <v>45383</v>
      </c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>
        <v>45413</v>
      </c>
      <c r="B54" s="12"/>
      <c r="C54" s="14"/>
      <c r="D54" s="12"/>
      <c r="E54" s="9"/>
      <c r="F54" s="12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>
        <v>45444</v>
      </c>
      <c r="B55" s="12"/>
      <c r="C55" s="14"/>
      <c r="D55" s="12"/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>
        <v>45474</v>
      </c>
      <c r="B56" s="12"/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>
        <v>45505</v>
      </c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3"/>
      <c r="I57" s="10"/>
      <c r="J57" s="13"/>
      <c r="K57" s="16"/>
    </row>
    <row r="58" spans="1:11" x14ac:dyDescent="0.25">
      <c r="A58" s="24">
        <v>45536</v>
      </c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>
        <v>45566</v>
      </c>
      <c r="B59" s="13"/>
      <c r="C59" s="14"/>
      <c r="D59" s="13"/>
      <c r="E59" s="10"/>
      <c r="F59" s="13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>
        <v>45597</v>
      </c>
      <c r="B60" s="13"/>
      <c r="C60" s="14"/>
      <c r="D60" s="13"/>
      <c r="E60" s="10"/>
      <c r="F60" s="13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>
        <v>45627</v>
      </c>
      <c r="B61" s="13"/>
      <c r="C61" s="14"/>
      <c r="D61" s="13"/>
      <c r="E61" s="10"/>
      <c r="F61" s="13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3"/>
      <c r="C62" s="14"/>
      <c r="D62" s="13"/>
      <c r="E62" s="10"/>
      <c r="F62" s="13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3"/>
      <c r="C63" s="14"/>
      <c r="D63" s="13"/>
      <c r="E63" s="10"/>
      <c r="F63" s="13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3"/>
      <c r="C64" s="14"/>
      <c r="D64" s="13"/>
      <c r="E64" s="10"/>
      <c r="F64" s="13"/>
      <c r="G64" s="14" t="str">
        <f>IF(ISBLANK(Table1[[#This Row],[EARNED]]),"",Table1[[#This Row],[EARNED]])</f>
        <v/>
      </c>
      <c r="H64" s="12"/>
      <c r="I64" s="9"/>
      <c r="J64" s="12"/>
      <c r="K64" s="21"/>
    </row>
    <row r="65" spans="1:11" x14ac:dyDescent="0.25">
      <c r="A65" s="24"/>
      <c r="B65" s="13"/>
      <c r="C65" s="14"/>
      <c r="D65" s="13"/>
      <c r="E65" s="10"/>
      <c r="F65" s="13"/>
      <c r="G65" s="14" t="str">
        <f>IF(ISBLANK(Table1[[#This Row],[EARNED]]),"",Table1[[#This Row],[EARNED]])</f>
        <v/>
      </c>
      <c r="H65" s="12"/>
      <c r="I65" s="9"/>
      <c r="J65" s="12"/>
      <c r="K65" s="21"/>
    </row>
    <row r="66" spans="1:11" x14ac:dyDescent="0.25">
      <c r="A66" s="24"/>
      <c r="B66" s="13"/>
      <c r="C66" s="14"/>
      <c r="D66" s="13"/>
      <c r="E66" s="10"/>
      <c r="F66" s="13"/>
      <c r="G66" s="14" t="str">
        <f>IF(ISBLANK(Table1[[#This Row],[EARNED]]),"",Table1[[#This Row],[EARNED]])</f>
        <v/>
      </c>
      <c r="H66" s="12"/>
      <c r="I66" s="9"/>
      <c r="J66" s="12"/>
      <c r="K66" s="21"/>
    </row>
    <row r="67" spans="1:11" x14ac:dyDescent="0.25">
      <c r="A67" s="24"/>
      <c r="B67" s="13"/>
      <c r="C67" s="14"/>
      <c r="D67" s="13"/>
      <c r="E67" s="10"/>
      <c r="F67" s="13"/>
      <c r="G67" s="14" t="str">
        <f>IF(ISBLANK(Table1[[#This Row],[EARNED]]),"",Table1[[#This Row],[EARNED]])</f>
        <v/>
      </c>
      <c r="H67" s="12"/>
      <c r="I67" s="9"/>
      <c r="J67" s="12"/>
      <c r="K67" s="21"/>
    </row>
    <row r="68" spans="1:11" x14ac:dyDescent="0.25">
      <c r="A68" s="24"/>
      <c r="B68" s="13"/>
      <c r="C68" s="14"/>
      <c r="D68" s="13"/>
      <c r="E68" s="10"/>
      <c r="F68" s="13"/>
      <c r="G68" s="14" t="str">
        <f>IF(ISBLANK(Table1[[#This Row],[EARNED]]),"",Table1[[#This Row],[EARNED]])</f>
        <v/>
      </c>
      <c r="H68" s="13"/>
      <c r="I68" s="10"/>
      <c r="J68" s="13"/>
      <c r="K68" s="16"/>
    </row>
    <row r="69" spans="1:11" x14ac:dyDescent="0.25">
      <c r="A69" s="24"/>
      <c r="B69" s="12"/>
      <c r="C69" s="14"/>
      <c r="D69" s="12"/>
      <c r="E69" s="9"/>
      <c r="F69" s="12"/>
      <c r="G69" s="14" t="str">
        <f>IF(ISBLANK(Table1[[#This Row],[EARNED]]),"",Table1[[#This Row],[EARNED]])</f>
        <v/>
      </c>
      <c r="H69" s="12"/>
      <c r="I69" s="9"/>
      <c r="J69" s="12"/>
      <c r="K69" s="21"/>
    </row>
    <row r="70" spans="1:11" x14ac:dyDescent="0.25">
      <c r="A70" s="24"/>
      <c r="B70" s="12"/>
      <c r="C70" s="14"/>
      <c r="D70" s="12"/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/>
    </row>
    <row r="71" spans="1:11" x14ac:dyDescent="0.25">
      <c r="A71" s="24"/>
      <c r="B71" s="12"/>
      <c r="C71" s="14"/>
      <c r="D71" s="12"/>
      <c r="E71" s="9"/>
      <c r="F71" s="12"/>
      <c r="G71" s="14" t="str">
        <f>IF(ISBLANK(Table1[[#This Row],[EARNED]]),"",Table1[[#This Row],[EARNED]])</f>
        <v/>
      </c>
      <c r="H71" s="12"/>
      <c r="I71" s="9"/>
      <c r="J71" s="12"/>
      <c r="K71" s="21"/>
    </row>
    <row r="72" spans="1:11" x14ac:dyDescent="0.25">
      <c r="A72" s="24"/>
      <c r="B72" s="12"/>
      <c r="C72" s="14"/>
      <c r="D72" s="12"/>
      <c r="E72" s="9"/>
      <c r="F72" s="12"/>
      <c r="G72" s="14" t="str">
        <f>IF(ISBLANK(Table1[[#This Row],[EARNED]]),"",Table1[[#This Row],[EARNED]])</f>
        <v/>
      </c>
      <c r="H72" s="12"/>
      <c r="I72" s="9"/>
      <c r="J72" s="12"/>
      <c r="K72" s="21"/>
    </row>
    <row r="73" spans="1:11" x14ac:dyDescent="0.25">
      <c r="A73" s="24"/>
      <c r="B73" s="13"/>
      <c r="C73" s="14"/>
      <c r="D73" s="13"/>
      <c r="E73" s="10"/>
      <c r="F73" s="13"/>
      <c r="G73" s="14" t="str">
        <f>IF(ISBLANK(Table1[[#This Row],[EARNED]]),"",Table1[[#This Row],[EARNED]])</f>
        <v/>
      </c>
      <c r="H73" s="13"/>
      <c r="I73" s="10"/>
      <c r="J73" s="13"/>
      <c r="K7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56" t="s">
        <v>33</v>
      </c>
      <c r="E1" s="56"/>
      <c r="F1" s="56"/>
      <c r="G1" s="56"/>
      <c r="J1" s="57" t="s">
        <v>34</v>
      </c>
      <c r="K1" s="57"/>
      <c r="L1" s="57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36">
        <v>9.25</v>
      </c>
      <c r="B3" s="36">
        <v>13.75</v>
      </c>
      <c r="D3" s="12"/>
      <c r="E3" s="12"/>
      <c r="F3" s="12">
        <v>2</v>
      </c>
      <c r="G3" s="44">
        <f>SUMIFS(F7:F14,E7:E14,E3)+SUMIFS(D7:D66,C7:C66,F3)+D3</f>
        <v>4.0000000000000001E-3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1" t="s">
        <v>30</v>
      </c>
      <c r="E6" s="31" t="s">
        <v>31</v>
      </c>
      <c r="F6" s="31" t="s">
        <v>30</v>
      </c>
      <c r="G6" s="46"/>
      <c r="I6" s="58" t="s">
        <v>38</v>
      </c>
      <c r="J6" s="58"/>
      <c r="K6" s="58"/>
      <c r="L6" s="58"/>
    </row>
    <row r="7" spans="1:12" x14ac:dyDescent="0.25">
      <c r="C7" s="40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0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0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0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0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0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0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0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0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0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0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0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0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0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0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0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0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0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0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0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0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0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0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0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0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0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0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0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0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0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0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0">
        <v>32</v>
      </c>
      <c r="D38" s="34">
        <v>6.7000000000000004E-2</v>
      </c>
      <c r="G38"/>
    </row>
    <row r="39" spans="3:12" s="1" customFormat="1" x14ac:dyDescent="0.25">
      <c r="C39" s="40">
        <v>33</v>
      </c>
      <c r="D39" s="34">
        <v>6.9000000000000006E-2</v>
      </c>
      <c r="G39"/>
    </row>
    <row r="40" spans="3:12" s="1" customFormat="1" x14ac:dyDescent="0.25">
      <c r="C40" s="40">
        <v>34</v>
      </c>
      <c r="D40" s="34">
        <v>7.1000000000000008E-2</v>
      </c>
      <c r="G40"/>
    </row>
    <row r="41" spans="3:12" s="1" customFormat="1" x14ac:dyDescent="0.25">
      <c r="C41" s="40">
        <v>35</v>
      </c>
      <c r="D41" s="34">
        <v>7.3000000000000009E-2</v>
      </c>
      <c r="G41"/>
    </row>
    <row r="42" spans="3:12" s="1" customFormat="1" x14ac:dyDescent="0.25">
      <c r="C42" s="40">
        <v>36</v>
      </c>
      <c r="D42" s="34">
        <v>7.5000000000000011E-2</v>
      </c>
      <c r="G42"/>
    </row>
    <row r="43" spans="3:12" s="1" customFormat="1" x14ac:dyDescent="0.25">
      <c r="C43" s="40">
        <v>37</v>
      </c>
      <c r="D43" s="34">
        <v>7.7000000000000013E-2</v>
      </c>
      <c r="G43"/>
    </row>
    <row r="44" spans="3:12" s="1" customFormat="1" x14ac:dyDescent="0.25">
      <c r="C44" s="40">
        <v>38</v>
      </c>
      <c r="D44" s="34">
        <v>7.9000000000000015E-2</v>
      </c>
      <c r="G44"/>
    </row>
    <row r="45" spans="3:12" s="1" customFormat="1" x14ac:dyDescent="0.25">
      <c r="C45" s="40">
        <v>39</v>
      </c>
      <c r="D45" s="34">
        <v>8.1000000000000016E-2</v>
      </c>
      <c r="G45"/>
    </row>
    <row r="46" spans="3:12" s="1" customFormat="1" x14ac:dyDescent="0.25">
      <c r="C46" s="40">
        <v>40</v>
      </c>
      <c r="D46" s="34">
        <v>8.3000000000000018E-2</v>
      </c>
      <c r="G46"/>
    </row>
    <row r="47" spans="3:12" s="1" customFormat="1" x14ac:dyDescent="0.25">
      <c r="C47" s="40">
        <v>41</v>
      </c>
      <c r="D47" s="34">
        <v>8.500000000000002E-2</v>
      </c>
      <c r="G47"/>
    </row>
    <row r="48" spans="3:12" s="1" customFormat="1" x14ac:dyDescent="0.25">
      <c r="C48" s="40">
        <v>42</v>
      </c>
      <c r="D48" s="34">
        <v>8.7000000000000022E-2</v>
      </c>
      <c r="G48"/>
    </row>
    <row r="49" spans="3:7" s="1" customFormat="1" x14ac:dyDescent="0.25">
      <c r="C49" s="40">
        <v>43</v>
      </c>
      <c r="D49" s="34">
        <v>0.09</v>
      </c>
      <c r="G49"/>
    </row>
    <row r="50" spans="3:7" s="1" customFormat="1" x14ac:dyDescent="0.25">
      <c r="C50" s="40">
        <v>44</v>
      </c>
      <c r="D50" s="34">
        <v>9.1999999999999998E-2</v>
      </c>
      <c r="G50"/>
    </row>
    <row r="51" spans="3:7" s="1" customFormat="1" x14ac:dyDescent="0.25">
      <c r="C51" s="40">
        <v>45</v>
      </c>
      <c r="D51" s="34">
        <v>9.4E-2</v>
      </c>
      <c r="G51"/>
    </row>
    <row r="52" spans="3:7" s="1" customFormat="1" x14ac:dyDescent="0.25">
      <c r="C52" s="40">
        <v>46</v>
      </c>
      <c r="D52" s="34">
        <v>9.6000000000000002E-2</v>
      </c>
      <c r="G52"/>
    </row>
    <row r="53" spans="3:7" s="1" customFormat="1" x14ac:dyDescent="0.25">
      <c r="C53" s="40">
        <v>47</v>
      </c>
      <c r="D53" s="34">
        <v>9.8000000000000004E-2</v>
      </c>
      <c r="G53"/>
    </row>
    <row r="54" spans="3:7" s="1" customFormat="1" x14ac:dyDescent="0.25">
      <c r="C54" s="40">
        <v>48</v>
      </c>
      <c r="D54" s="34">
        <v>0.1</v>
      </c>
      <c r="G54"/>
    </row>
    <row r="55" spans="3:7" s="1" customFormat="1" x14ac:dyDescent="0.25">
      <c r="C55" s="40">
        <v>49</v>
      </c>
      <c r="D55" s="34">
        <v>0.10200000000000001</v>
      </c>
      <c r="G55"/>
    </row>
    <row r="56" spans="3:7" s="1" customFormat="1" x14ac:dyDescent="0.25">
      <c r="C56" s="40">
        <v>50</v>
      </c>
      <c r="D56" s="34">
        <v>0.10400000000000001</v>
      </c>
      <c r="G56"/>
    </row>
    <row r="57" spans="3:7" s="1" customFormat="1" x14ac:dyDescent="0.25">
      <c r="C57" s="40">
        <v>51</v>
      </c>
      <c r="D57" s="34">
        <v>0.10600000000000001</v>
      </c>
      <c r="G57"/>
    </row>
    <row r="58" spans="3:7" s="1" customFormat="1" x14ac:dyDescent="0.25">
      <c r="C58" s="40">
        <v>52</v>
      </c>
      <c r="D58" s="34">
        <v>0.10800000000000001</v>
      </c>
      <c r="G58"/>
    </row>
    <row r="59" spans="3:7" s="1" customFormat="1" x14ac:dyDescent="0.25">
      <c r="C59" s="40">
        <v>53</v>
      </c>
      <c r="D59" s="34">
        <v>0.11000000000000001</v>
      </c>
      <c r="G59"/>
    </row>
    <row r="60" spans="3:7" s="1" customFormat="1" x14ac:dyDescent="0.25">
      <c r="C60" s="40">
        <v>54</v>
      </c>
      <c r="D60" s="34">
        <v>0.11200000000000002</v>
      </c>
      <c r="G60"/>
    </row>
    <row r="61" spans="3:7" s="1" customFormat="1" x14ac:dyDescent="0.25">
      <c r="C61" s="40">
        <v>55</v>
      </c>
      <c r="D61" s="34">
        <v>0.115</v>
      </c>
      <c r="G61"/>
    </row>
    <row r="62" spans="3:7" s="1" customFormat="1" x14ac:dyDescent="0.25">
      <c r="C62" s="40">
        <v>56</v>
      </c>
      <c r="D62" s="34">
        <v>0.11700000000000001</v>
      </c>
      <c r="G62"/>
    </row>
    <row r="63" spans="3:7" s="1" customFormat="1" x14ac:dyDescent="0.25">
      <c r="C63" s="40">
        <v>57</v>
      </c>
      <c r="D63" s="34">
        <v>0.11900000000000001</v>
      </c>
      <c r="G63"/>
    </row>
    <row r="64" spans="3:7" s="1" customFormat="1" x14ac:dyDescent="0.25">
      <c r="C64" s="40">
        <v>58</v>
      </c>
      <c r="D64" s="34">
        <v>0.12100000000000001</v>
      </c>
      <c r="G64"/>
    </row>
    <row r="65" spans="3:12" s="1" customFormat="1" x14ac:dyDescent="0.25">
      <c r="C65" s="40">
        <v>59</v>
      </c>
      <c r="D65" s="34">
        <v>0.12300000000000001</v>
      </c>
      <c r="G65"/>
    </row>
    <row r="66" spans="3:12" s="1" customFormat="1" x14ac:dyDescent="0.25">
      <c r="C66" s="40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2018 LEAVE CREDITS</vt:lpstr>
      <vt:lpstr>CONVERTION</vt:lpstr>
      <vt:lpstr>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2022-10-25T04:36:37Z</cp:lastPrinted>
  <dcterms:created xsi:type="dcterms:W3CDTF">2022-10-17T03:06:03Z</dcterms:created>
  <dcterms:modified xsi:type="dcterms:W3CDTF">2024-02-07T06:45:26Z</dcterms:modified>
</cp:coreProperties>
</file>