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1"/>
  <c r="G506" i="1" l="1"/>
  <c r="G510" i="1" l="1"/>
  <c r="G514" i="1" l="1"/>
  <c r="G517" i="1" l="1"/>
  <c r="G513" i="1" l="1"/>
  <c r="G437" i="1"/>
  <c r="G436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6" i="1"/>
  <c r="G515" i="1"/>
  <c r="G512" i="1"/>
  <c r="G511" i="1"/>
  <c r="G509" i="1"/>
  <c r="G508" i="1"/>
  <c r="G507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9" i="1"/>
  <c r="G307" i="1"/>
  <c r="G305" i="1"/>
  <c r="G303" i="1"/>
  <c r="G302" i="1"/>
  <c r="G301" i="1"/>
  <c r="G299" i="1" l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 l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51" i="1"/>
  <c r="G152" i="1"/>
  <c r="G153" i="1"/>
  <c r="G154" i="1"/>
  <c r="G155" i="1"/>
  <c r="G14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0" i="1"/>
  <c r="G149" i="1"/>
  <c r="G148" i="1"/>
  <c r="G147" i="1"/>
  <c r="G146" i="1"/>
  <c r="G145" i="1"/>
  <c r="G144" i="1"/>
  <c r="G143" i="1"/>
  <c r="G142" i="1"/>
  <c r="G140" i="1"/>
  <c r="G139" i="1"/>
  <c r="G138" i="1"/>
  <c r="G137" i="1"/>
  <c r="G136" i="1"/>
  <c r="G135" i="1"/>
  <c r="G134" i="1"/>
  <c r="G133" i="1"/>
  <c r="G132" i="1"/>
  <c r="G131" i="1"/>
  <c r="G130" i="1"/>
  <c r="G121" i="1"/>
  <c r="G122" i="1"/>
  <c r="G123" i="1"/>
  <c r="G124" i="1"/>
  <c r="G125" i="1"/>
  <c r="G87" i="1"/>
  <c r="G11" i="1" l="1"/>
  <c r="G12" i="1"/>
  <c r="G13" i="1"/>
  <c r="G14" i="1"/>
  <c r="G15" i="1"/>
  <c r="G16" i="1"/>
  <c r="G17" i="1"/>
  <c r="G18" i="1"/>
  <c r="G19" i="1"/>
  <c r="G20" i="1"/>
  <c r="G21" i="1"/>
  <c r="G22" i="1"/>
  <c r="G10" i="1"/>
  <c r="G3" i="3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6" i="1"/>
  <c r="G127" i="1"/>
  <c r="G128" i="1"/>
  <c r="G129" i="1"/>
  <c r="J4" i="3"/>
  <c r="K3" i="3" l="1"/>
  <c r="L3" i="3" s="1"/>
  <c r="I9" i="1"/>
</calcChain>
</file>

<file path=xl/sharedStrings.xml><?xml version="1.0" encoding="utf-8"?>
<sst xmlns="http://schemas.openxmlformats.org/spreadsheetml/2006/main" count="598" uniqueCount="389">
  <si>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</si>
  <si>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</si>
  <si>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</si>
  <si>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</si>
  <si>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</si>
  <si>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</si>
  <si>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</si>
  <si>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</si>
  <si>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</si>
  <si>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</si>
  <si>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</si>
  <si>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</si>
  <si>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</si>
  <si>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</si>
  <si>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</si>
  <si>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</si>
  <si>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</si>
  <si>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</si>
  <si>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</si>
  <si>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</si>
  <si>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</si>
  <si>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</si>
  <si>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</si>
  <si>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</si>
  <si>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</si>
  <si>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</si>
  <si>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</si>
  <si>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</si>
  <si>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</si>
  <si>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</si>
  <si>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</si>
  <si>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</si>
  <si>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</si>
  <si>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</si>
  <si>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</si>
  <si>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</si>
  <si>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</si>
  <si>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</si>
  <si>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</si>
  <si>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</si>
  <si>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</si>
  <si>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</si>
  <si>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</si>
  <si>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GUTIERREZ, LYDIA CALANOG</t>
  </si>
  <si>
    <t>HRMO III</t>
  </si>
  <si>
    <t>3,4,13,14,17,18,26,27,28</t>
  </si>
  <si>
    <t>Monetization</t>
  </si>
  <si>
    <t>5,6</t>
  </si>
  <si>
    <t>Balance as of Dec. 31, 1992</t>
  </si>
  <si>
    <t>1993</t>
  </si>
  <si>
    <t>1994</t>
  </si>
  <si>
    <t>VL 4-0-0</t>
  </si>
  <si>
    <t>12, 13, 14, 15</t>
  </si>
  <si>
    <t>VL 2-0-0</t>
  </si>
  <si>
    <t>VL 9-0-0</t>
  </si>
  <si>
    <t>1995</t>
  </si>
  <si>
    <t>9,10,11</t>
  </si>
  <si>
    <t xml:space="preserve">VL 1-0-0 </t>
  </si>
  <si>
    <t xml:space="preserve">SL 3-0-0 </t>
  </si>
  <si>
    <t>SL 1-0-0</t>
  </si>
  <si>
    <t>VL 3-0-0</t>
  </si>
  <si>
    <t>20,26,27</t>
  </si>
  <si>
    <t xml:space="preserve">20,21,22 </t>
  </si>
  <si>
    <t>1996</t>
  </si>
  <si>
    <t>SL 2-0-0</t>
  </si>
  <si>
    <t>13,14</t>
  </si>
  <si>
    <t>SPL 1-0-0</t>
  </si>
  <si>
    <t>10 Birthday</t>
  </si>
  <si>
    <t>22 Funeral</t>
  </si>
  <si>
    <t>T 1-1-27</t>
  </si>
  <si>
    <t>1996 Tardiness</t>
  </si>
  <si>
    <t>1997</t>
  </si>
  <si>
    <t>21,22</t>
  </si>
  <si>
    <t>24 Anniversary</t>
  </si>
  <si>
    <t>1998</t>
  </si>
  <si>
    <t>UT 0-3-8</t>
  </si>
  <si>
    <t>UT 0-4-57</t>
  </si>
  <si>
    <t>UT 0-1-2</t>
  </si>
  <si>
    <t>UT 0-0-14</t>
  </si>
  <si>
    <t>24 Anniv. / 31 Grad.</t>
  </si>
  <si>
    <t>UT 0-0-42</t>
  </si>
  <si>
    <t>UT 0-3-34</t>
  </si>
  <si>
    <t>UT 0-0-3</t>
  </si>
  <si>
    <t>UT 0-0-22</t>
  </si>
  <si>
    <t>UT 1-0-22</t>
  </si>
  <si>
    <t>UT 0-0-20</t>
  </si>
  <si>
    <t>UT 1-0-23</t>
  </si>
  <si>
    <t>VL 2-4-0</t>
  </si>
  <si>
    <t>24 1/2, 28,29</t>
  </si>
  <si>
    <t>4 Birthday</t>
  </si>
  <si>
    <t>UT 1-0-38</t>
  </si>
  <si>
    <t>FL 0-4-0</t>
  </si>
  <si>
    <t>1999</t>
  </si>
  <si>
    <t>UT 0-1-33</t>
  </si>
  <si>
    <t>17 Funeral</t>
  </si>
  <si>
    <t>UT 0-0-53</t>
  </si>
  <si>
    <t>UT 0-0-39</t>
  </si>
  <si>
    <t>UT 0-0-26</t>
  </si>
  <si>
    <t>27,28</t>
  </si>
  <si>
    <t>SPL 2-0-0</t>
  </si>
  <si>
    <t>31, 6/1</t>
  </si>
  <si>
    <t>UT 0-0-46</t>
  </si>
  <si>
    <t>UT 1-0-3</t>
  </si>
  <si>
    <t>VL 2-0-1</t>
  </si>
  <si>
    <t>20,22</t>
  </si>
  <si>
    <t>28,29,30</t>
  </si>
  <si>
    <t>UT 0-4-19</t>
  </si>
  <si>
    <t>UT 0-1-12</t>
  </si>
  <si>
    <t>UT 0-7-9</t>
  </si>
  <si>
    <t>UT 0-2-16</t>
  </si>
  <si>
    <t>2000</t>
  </si>
  <si>
    <t>5,6,7</t>
  </si>
  <si>
    <t>UT 0-0-48</t>
  </si>
  <si>
    <t>UT 0-1-9</t>
  </si>
  <si>
    <t>UT 0-0-29</t>
  </si>
  <si>
    <t xml:space="preserve">VL 2-0-0 </t>
  </si>
  <si>
    <t>17,25</t>
  </si>
  <si>
    <t>UT 0-0-11</t>
  </si>
  <si>
    <t>UT 0-5-41</t>
  </si>
  <si>
    <t>UT 0-4-55</t>
  </si>
  <si>
    <t>UT 0-0-31</t>
  </si>
  <si>
    <t>27 Funeral</t>
  </si>
  <si>
    <t>17,30</t>
  </si>
  <si>
    <t>UT 0-2-1</t>
  </si>
  <si>
    <t>4,28</t>
  </si>
  <si>
    <t>UT 0-0-54</t>
  </si>
  <si>
    <t>UT 0-2-31</t>
  </si>
  <si>
    <t>UT 0-0-43</t>
  </si>
  <si>
    <t>UT 0-6-25</t>
  </si>
  <si>
    <t>2001</t>
  </si>
  <si>
    <t>UT 0-2-24</t>
  </si>
  <si>
    <t>UT 0-5-12</t>
  </si>
  <si>
    <t>Personal Trans. 2/28</t>
  </si>
  <si>
    <t>UT 0-7-7</t>
  </si>
  <si>
    <t>UT 0-5-50</t>
  </si>
  <si>
    <t>SL 0-4-0</t>
  </si>
  <si>
    <t>4,5,30</t>
  </si>
  <si>
    <t>UT 0-1-48</t>
  </si>
  <si>
    <t>25 Parental Obligation</t>
  </si>
  <si>
    <t>14,24</t>
  </si>
  <si>
    <t>UT 1-4-28</t>
  </si>
  <si>
    <t>9 Funeral</t>
  </si>
  <si>
    <t>UT 0-1-50</t>
  </si>
  <si>
    <t>UT 0-0-35</t>
  </si>
  <si>
    <t>UT 0-4-0</t>
  </si>
  <si>
    <t>2002</t>
  </si>
  <si>
    <t>12/12,14,20</t>
  </si>
  <si>
    <t>2/22</t>
  </si>
  <si>
    <t>2/8</t>
  </si>
  <si>
    <t>UT 0-3-12</t>
  </si>
  <si>
    <t>4/4</t>
  </si>
  <si>
    <t>UT 0-0-23</t>
  </si>
  <si>
    <t>4/5</t>
  </si>
  <si>
    <t>4/18</t>
  </si>
  <si>
    <t>UT 0-1-19</t>
  </si>
  <si>
    <t>5/16,17</t>
  </si>
  <si>
    <t>5/24</t>
  </si>
  <si>
    <t>10/14,15</t>
  </si>
  <si>
    <t>10/21,22</t>
  </si>
  <si>
    <t>11/4</t>
  </si>
  <si>
    <t>12/20,23</t>
  </si>
  <si>
    <t>2003</t>
  </si>
  <si>
    <t>1/23</t>
  </si>
  <si>
    <t>2/20</t>
  </si>
  <si>
    <t>5/20</t>
  </si>
  <si>
    <t>5/30</t>
  </si>
  <si>
    <t>6/26</t>
  </si>
  <si>
    <t>8/11,12</t>
  </si>
  <si>
    <t>9/8</t>
  </si>
  <si>
    <t>9/15,19</t>
  </si>
  <si>
    <t>12/22</t>
  </si>
  <si>
    <t>FL 1-0-0</t>
  </si>
  <si>
    <t>2004</t>
  </si>
  <si>
    <t>UT 0-1-31</t>
  </si>
  <si>
    <t>2/2,3</t>
  </si>
  <si>
    <t>UT 0-6-18</t>
  </si>
  <si>
    <t>UT 1-1-16</t>
  </si>
  <si>
    <t>5/14,17</t>
  </si>
  <si>
    <t>5/28</t>
  </si>
  <si>
    <t>UT 0-4-12</t>
  </si>
  <si>
    <t>UT 0-7-42</t>
  </si>
  <si>
    <t>7/16</t>
  </si>
  <si>
    <t>UT 0-4-29</t>
  </si>
  <si>
    <t>9/7</t>
  </si>
  <si>
    <t>UT 0-7-22</t>
  </si>
  <si>
    <t>SL 5-0-0</t>
  </si>
  <si>
    <t>10/11,12,13,14,15</t>
  </si>
  <si>
    <t>10/4,5 Filial</t>
  </si>
  <si>
    <t>UT 0-1-36</t>
  </si>
  <si>
    <t>11/24</t>
  </si>
  <si>
    <t>UT 0-5-24</t>
  </si>
  <si>
    <t>12/17,29</t>
  </si>
  <si>
    <t>12/28</t>
  </si>
  <si>
    <t>UT 0-5-9</t>
  </si>
  <si>
    <t>2005</t>
  </si>
  <si>
    <t>1/13</t>
  </si>
  <si>
    <t>1/14</t>
  </si>
  <si>
    <t>UT 0-6-20</t>
  </si>
  <si>
    <t>UT 0-4-59</t>
  </si>
  <si>
    <t>UT 0-0-13</t>
  </si>
  <si>
    <t>4/1</t>
  </si>
  <si>
    <t>4/26,27,28</t>
  </si>
  <si>
    <t>UT 0-3-15</t>
  </si>
  <si>
    <t>5/12,13</t>
  </si>
  <si>
    <t>5/16</t>
  </si>
  <si>
    <t>UT 0-3-48</t>
  </si>
  <si>
    <t>VL 5-0-0</t>
  </si>
  <si>
    <t>6/20,21,22,23,24</t>
  </si>
  <si>
    <t>UT 0-1-42</t>
  </si>
  <si>
    <t>UT 0-0-57</t>
  </si>
  <si>
    <t>UT 0-0-6</t>
  </si>
  <si>
    <t>UT 0-1-18</t>
  </si>
  <si>
    <t>10/12</t>
  </si>
  <si>
    <t>UT 0-5-32</t>
  </si>
  <si>
    <t>UT 0-1-13</t>
  </si>
  <si>
    <t>UT 0-4-3</t>
  </si>
  <si>
    <t>2006</t>
  </si>
  <si>
    <t>SP(2-0-0)</t>
  </si>
  <si>
    <t>Parental O. 3/30-31</t>
  </si>
  <si>
    <t>SP (1-0-0)</t>
  </si>
  <si>
    <t>Morning 4/27</t>
  </si>
  <si>
    <t>VL (1-0-0)</t>
  </si>
  <si>
    <t>FL (2-0-0)</t>
  </si>
  <si>
    <t>6/16,19</t>
  </si>
  <si>
    <t>FL(1-0-0)</t>
  </si>
  <si>
    <t>9/29</t>
  </si>
  <si>
    <t>12/7</t>
  </si>
  <si>
    <t>2007</t>
  </si>
  <si>
    <t>Domestic E 5/23</t>
  </si>
  <si>
    <t>SP(1-0-0)</t>
  </si>
  <si>
    <t>Domestic E 8/24</t>
  </si>
  <si>
    <t>FL (1-0-0)</t>
  </si>
  <si>
    <t>9/14</t>
  </si>
  <si>
    <t>FL(2-0-0)</t>
  </si>
  <si>
    <t>11/20</t>
  </si>
  <si>
    <t>12/21</t>
  </si>
  <si>
    <t>Filial O 12/26</t>
  </si>
  <si>
    <t>2008</t>
  </si>
  <si>
    <t>2/11,15</t>
  </si>
  <si>
    <t>SL(1-0-0)</t>
  </si>
  <si>
    <t>4/14</t>
  </si>
  <si>
    <t>5/14</t>
  </si>
  <si>
    <t>SL(2-0-0)</t>
  </si>
  <si>
    <t>5/16,19</t>
  </si>
  <si>
    <t>5/23</t>
  </si>
  <si>
    <t>UT 1/1/06</t>
  </si>
  <si>
    <t>UT(5-7-52)</t>
  </si>
  <si>
    <t>UT(0-6-31)</t>
  </si>
  <si>
    <t>UT(1-1-43)</t>
  </si>
  <si>
    <t>Domestic E 8/14</t>
  </si>
  <si>
    <t>UT(0-2-03)</t>
  </si>
  <si>
    <t>UT(0-4-0)</t>
  </si>
  <si>
    <t>UT(1-2-26)</t>
  </si>
  <si>
    <t>UT(0-0-16)</t>
  </si>
  <si>
    <t>UT(1-2-15)</t>
  </si>
  <si>
    <t>2009</t>
  </si>
  <si>
    <t>UT(1-2-59)</t>
  </si>
  <si>
    <t>SL(2-4-0)</t>
  </si>
  <si>
    <t>2/24,25,26</t>
  </si>
  <si>
    <t>FL(3-0-0)</t>
  </si>
  <si>
    <t>3/13,27,31</t>
  </si>
  <si>
    <t>UT(1-7-8)</t>
  </si>
  <si>
    <t>Domestic E 4/14</t>
  </si>
  <si>
    <t>UT(1-0-55)</t>
  </si>
  <si>
    <t>UT(0-4-32)</t>
  </si>
  <si>
    <t>UT(0-6-32)</t>
  </si>
  <si>
    <t>Domestic E 7/17</t>
  </si>
  <si>
    <t>7/27</t>
  </si>
  <si>
    <t>UT(0-3-47)</t>
  </si>
  <si>
    <t>UT(0-3-16)</t>
  </si>
  <si>
    <t>UT(1-4-27)</t>
  </si>
  <si>
    <t>10/23,30 &amp; 11/4</t>
  </si>
  <si>
    <t>UT(1-4-37)</t>
  </si>
  <si>
    <t>UT(0-0-50)</t>
  </si>
  <si>
    <t>UT(1-1-02)</t>
  </si>
  <si>
    <t>2010</t>
  </si>
  <si>
    <t>UT(1-0-10)</t>
  </si>
  <si>
    <t>UT(0-7-11)</t>
  </si>
  <si>
    <t>4/5,6</t>
  </si>
  <si>
    <t>Domestic 4/16,26</t>
  </si>
  <si>
    <t>5/6,17</t>
  </si>
  <si>
    <t>UT(1-0-0)</t>
  </si>
  <si>
    <t>SL(3-0-0)</t>
  </si>
  <si>
    <t>5/18,19,20</t>
  </si>
  <si>
    <t>5/27</t>
  </si>
  <si>
    <t>6/3</t>
  </si>
  <si>
    <t>UT(0-2-24)</t>
  </si>
  <si>
    <t>UT(0-4-16)</t>
  </si>
  <si>
    <t>8/13</t>
  </si>
  <si>
    <t>UT(0-4-4)</t>
  </si>
  <si>
    <t>UT(0-3-4)</t>
  </si>
  <si>
    <t>12/6</t>
  </si>
  <si>
    <t>12/10,13</t>
  </si>
  <si>
    <t>UT(0-3-29)</t>
  </si>
  <si>
    <t>2011</t>
  </si>
  <si>
    <t>VL(5-0-0)</t>
  </si>
  <si>
    <t>2/21,22,23,24,25</t>
  </si>
  <si>
    <t>FL(6-0-0)</t>
  </si>
  <si>
    <t>5/4,10-13,16</t>
  </si>
  <si>
    <t>Domestic 5/17,23</t>
  </si>
  <si>
    <t>10/24</t>
  </si>
  <si>
    <t>Domestic 11/4</t>
  </si>
  <si>
    <t>2012</t>
  </si>
  <si>
    <t>3/26</t>
  </si>
  <si>
    <t>4/3</t>
  </si>
  <si>
    <t>6/13</t>
  </si>
  <si>
    <t>10/23,24</t>
  </si>
  <si>
    <t>B-day 11/5</t>
  </si>
  <si>
    <t>Domestic 12/27,28</t>
  </si>
  <si>
    <t>2013</t>
  </si>
  <si>
    <t>4/8</t>
  </si>
  <si>
    <t>Domestic 4/12</t>
  </si>
  <si>
    <t>5/17</t>
  </si>
  <si>
    <t>5/20,21,24</t>
  </si>
  <si>
    <t>SL(6-0-0)</t>
  </si>
  <si>
    <t>7/18 to 25</t>
  </si>
  <si>
    <t>10/1/312</t>
  </si>
  <si>
    <t>12/26</t>
  </si>
  <si>
    <t>2014</t>
  </si>
  <si>
    <t>4/14,21</t>
  </si>
  <si>
    <t>2015</t>
  </si>
  <si>
    <t>3/30</t>
  </si>
  <si>
    <t>5/7</t>
  </si>
  <si>
    <t>VL(3-0-0)</t>
  </si>
  <si>
    <t>10/7,8,9</t>
  </si>
  <si>
    <t>12/1,11</t>
  </si>
  <si>
    <t>2016</t>
  </si>
  <si>
    <t>VL(1-0-0)</t>
  </si>
  <si>
    <t>VL(2-0-0)</t>
  </si>
  <si>
    <t>3/21</t>
  </si>
  <si>
    <t>4/25,27</t>
  </si>
  <si>
    <t>12/5,6,7</t>
  </si>
  <si>
    <t>12/14,15,16</t>
  </si>
  <si>
    <t>2017</t>
  </si>
  <si>
    <t>2/28</t>
  </si>
  <si>
    <t>3/20,21</t>
  </si>
  <si>
    <t>4/10</t>
  </si>
  <si>
    <t>SL(4-0-0)</t>
  </si>
  <si>
    <t>5/10,11,12,15</t>
  </si>
  <si>
    <t>VL(4-0-0)</t>
  </si>
  <si>
    <t>5/19,29</t>
  </si>
  <si>
    <t>6/2,5,6</t>
  </si>
  <si>
    <t>SP(3-0-0)</t>
  </si>
  <si>
    <t>Domestic 7/31, 8/1,2</t>
  </si>
  <si>
    <t>8/3,4</t>
  </si>
  <si>
    <t>2018</t>
  </si>
  <si>
    <t>3/27</t>
  </si>
  <si>
    <t>5/11</t>
  </si>
  <si>
    <t>5/30,31</t>
  </si>
  <si>
    <t>10/22,30</t>
  </si>
  <si>
    <t>12/5,10</t>
  </si>
  <si>
    <t>2019</t>
  </si>
  <si>
    <t>2/11</t>
  </si>
  <si>
    <t>4/15</t>
  </si>
  <si>
    <t>5/29,31</t>
  </si>
  <si>
    <t>4/29, 5/2</t>
  </si>
  <si>
    <t>6/14</t>
  </si>
  <si>
    <t>8/15,16,18</t>
  </si>
  <si>
    <t>9/5,6,9,10</t>
  </si>
  <si>
    <t>Domestic 11/4,26</t>
  </si>
  <si>
    <t>2020</t>
  </si>
  <si>
    <t>B-day 11/4</t>
  </si>
  <si>
    <t>12/10,17,18,22</t>
  </si>
  <si>
    <t>2021</t>
  </si>
  <si>
    <t>12/10,15,17,23,24</t>
  </si>
  <si>
    <t>Filial 12/28,29</t>
  </si>
  <si>
    <t>2022</t>
  </si>
  <si>
    <t>Domestic 4/20,21,22</t>
  </si>
  <si>
    <t>6/13,14,15,16</t>
  </si>
  <si>
    <t>8/3,4,11,18</t>
  </si>
  <si>
    <t>SL(5-0-0)</t>
  </si>
  <si>
    <t>9/5,6,7,8,9</t>
  </si>
  <si>
    <t>2023</t>
  </si>
  <si>
    <t>10/24,28</t>
  </si>
  <si>
    <t>HRMO</t>
  </si>
  <si>
    <t>8/1-4/2023</t>
  </si>
  <si>
    <t>UT(0-5-23)</t>
  </si>
  <si>
    <t>UT(0-0-43)</t>
  </si>
  <si>
    <t>UT(0-1-39)</t>
  </si>
  <si>
    <t>UT(0-0-3)</t>
  </si>
  <si>
    <t>UT(0-0-7)</t>
  </si>
  <si>
    <t>UT(0-0-34)</t>
  </si>
  <si>
    <t>UT(0-0-5)</t>
  </si>
  <si>
    <t>UT(0-0-17)</t>
  </si>
  <si>
    <t>UT(0-0-30)</t>
  </si>
  <si>
    <t>12/01,07/2023</t>
  </si>
  <si>
    <t>2024</t>
  </si>
  <si>
    <t>UT(0-1-23)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</si>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</sst>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6"/>
  <sheetViews>
    <sheetView tabSelected="1" topLeftCell="A2" zoomScaleNormal="100" workbookViewId="0">
      <pane ySplit="3570" topLeftCell="A519" activePane="bottomLeft"/>
      <selection activeCell="F4" sqref="F4:G4"/>
      <selection pane="bottomLeft" activeCell="B535" sqref="B5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43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42</v>
      </c>
      <c r="C4" s="61"/>
      <c r="D4" s="22" t="s">
        <v>12</v>
      </c>
      <c r="F4" s="62" t="s">
        <v>374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49">
        <v>39</v>
      </c>
      <c r="D9" s="11"/>
      <c r="E9" s="13">
        <f>SUM(Table1[EARNED])-SUM(Table1[Absence Undertime W/ Pay])+CONVERTION!$A$3</f>
        <v>200.29099999999994</v>
      </c>
      <c r="F9" s="11"/>
      <c r="G9" s="49">
        <v>65</v>
      </c>
      <c r="H9" s="11"/>
      <c r="I9" s="13">
        <f>SUM(Table1[[EARNED ]])-SUM(Table1[Absence Undertime  W/ Pay])+CONVERTION!$B$3</f>
        <v>426.75</v>
      </c>
      <c r="J9" s="11"/>
      <c r="K9" s="48" t="s">
        <v>48</v>
      </c>
    </row>
    <row r="10" spans="1:11" x14ac:dyDescent="0.25">
      <c r="A10" s="50" t="s">
        <v>49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1" x14ac:dyDescent="0.25">
      <c r="A11" s="23">
        <v>34000</v>
      </c>
      <c r="B11" s="20"/>
      <c r="C11" s="13">
        <v>1.25</v>
      </c>
      <c r="D11" s="39"/>
      <c r="E11" s="34" t="s">
        <v>32</v>
      </c>
      <c r="F11" s="20"/>
      <c r="G11" s="13">
        <f>IF(ISBLANK(Table1[[#This Row],[EARNED]]),"",Table1[[#This Row],[EARNED]])</f>
        <v>1.25</v>
      </c>
      <c r="H11" s="39"/>
      <c r="I11" s="34" t="s">
        <v>32</v>
      </c>
      <c r="J11" s="11"/>
      <c r="K11" s="20"/>
    </row>
    <row r="12" spans="1:11" x14ac:dyDescent="0.25">
      <c r="A12" s="40">
        <v>34028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>
        <v>34059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34089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>
        <v>34120</v>
      </c>
      <c r="B15" s="20" t="s">
        <v>54</v>
      </c>
      <c r="C15" s="13">
        <v>1.25</v>
      </c>
      <c r="D15" s="39">
        <v>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45</v>
      </c>
    </row>
    <row r="16" spans="1:11" x14ac:dyDescent="0.25">
      <c r="A16" s="40">
        <v>34150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23">
        <v>34181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34212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>
        <v>34242</v>
      </c>
      <c r="B19" s="20" t="s">
        <v>46</v>
      </c>
      <c r="C19" s="13">
        <v>1.25</v>
      </c>
      <c r="D19" s="39">
        <v>10</v>
      </c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20" t="s">
        <v>46</v>
      </c>
    </row>
    <row r="20" spans="1:11" x14ac:dyDescent="0.25">
      <c r="A20" s="40">
        <v>34273</v>
      </c>
      <c r="B20" s="20" t="s">
        <v>53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47</v>
      </c>
    </row>
    <row r="21" spans="1:11" x14ac:dyDescent="0.25">
      <c r="A21" s="23">
        <v>34303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34334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50" t="s">
        <v>50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>
        <v>34365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34393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23">
        <v>34424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34427</v>
      </c>
      <c r="B27" s="51" t="s">
        <v>51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52</v>
      </c>
    </row>
    <row r="28" spans="1:11" x14ac:dyDescent="0.25">
      <c r="A28" s="23">
        <v>34485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34515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>
        <v>34546</v>
      </c>
      <c r="B30" s="20" t="s">
        <v>46</v>
      </c>
      <c r="C30" s="13">
        <v>1.25</v>
      </c>
      <c r="D30" s="39">
        <v>10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46</v>
      </c>
    </row>
    <row r="31" spans="1:11" x14ac:dyDescent="0.25">
      <c r="A31" s="40">
        <v>34577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23">
        <v>34607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34638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23">
        <v>34668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34699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>
        <v>29</v>
      </c>
    </row>
    <row r="36" spans="1:11" x14ac:dyDescent="0.25">
      <c r="A36" s="50" t="s">
        <v>55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>
        <v>34730</v>
      </c>
      <c r="B37" s="20" t="s">
        <v>58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 t="s">
        <v>56</v>
      </c>
    </row>
    <row r="38" spans="1:11" x14ac:dyDescent="0.25">
      <c r="A38" s="40">
        <v>34758</v>
      </c>
      <c r="B38" s="20" t="s">
        <v>57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>
        <v>8</v>
      </c>
    </row>
    <row r="39" spans="1:11" x14ac:dyDescent="0.25">
      <c r="A39" s="23">
        <v>34789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34819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23">
        <v>34850</v>
      </c>
      <c r="B41" s="20" t="s">
        <v>59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20">
        <v>3</v>
      </c>
    </row>
    <row r="42" spans="1:11" x14ac:dyDescent="0.25">
      <c r="A42" s="40"/>
      <c r="B42" s="20" t="s">
        <v>57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>
        <v>18</v>
      </c>
    </row>
    <row r="43" spans="1:11" x14ac:dyDescent="0.25">
      <c r="A43" s="40"/>
      <c r="B43" s="20" t="s">
        <v>60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61</v>
      </c>
    </row>
    <row r="44" spans="1:11" x14ac:dyDescent="0.25">
      <c r="A44" s="23">
        <v>34880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34911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20">
        <v>25</v>
      </c>
    </row>
    <row r="46" spans="1:11" x14ac:dyDescent="0.25">
      <c r="A46" s="40">
        <v>34942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34972</v>
      </c>
      <c r="B47" s="20" t="s">
        <v>46</v>
      </c>
      <c r="C47" s="13">
        <v>1.25</v>
      </c>
      <c r="D47" s="39">
        <v>10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46</v>
      </c>
    </row>
    <row r="48" spans="1:11" x14ac:dyDescent="0.25">
      <c r="A48" s="40">
        <v>35003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35033</v>
      </c>
      <c r="B49" s="20" t="s">
        <v>57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>
        <v>10</v>
      </c>
    </row>
    <row r="50" spans="1:11" x14ac:dyDescent="0.25">
      <c r="A50" s="40">
        <v>35064</v>
      </c>
      <c r="B50" s="20" t="s">
        <v>57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>
        <v>11</v>
      </c>
    </row>
    <row r="51" spans="1:11" x14ac:dyDescent="0.25">
      <c r="A51" s="40"/>
      <c r="B51" s="20" t="s">
        <v>60</v>
      </c>
      <c r="C51" s="13"/>
      <c r="D51" s="39">
        <v>3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 t="s">
        <v>62</v>
      </c>
    </row>
    <row r="52" spans="1:11" x14ac:dyDescent="0.25">
      <c r="A52" s="50" t="s">
        <v>63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23">
        <v>35095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35123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23">
        <v>35155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35185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23">
        <v>35216</v>
      </c>
      <c r="B57" s="20" t="s">
        <v>64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65</v>
      </c>
    </row>
    <row r="58" spans="1:11" x14ac:dyDescent="0.25">
      <c r="A58" s="40"/>
      <c r="B58" s="20" t="s">
        <v>57</v>
      </c>
      <c r="C58" s="13"/>
      <c r="D58" s="39">
        <v>1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>
        <v>25</v>
      </c>
    </row>
    <row r="59" spans="1:11" x14ac:dyDescent="0.25">
      <c r="A59" s="23">
        <v>35246</v>
      </c>
      <c r="B59" s="20" t="s">
        <v>66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67</v>
      </c>
    </row>
    <row r="60" spans="1:11" x14ac:dyDescent="0.25">
      <c r="A60" s="40"/>
      <c r="B60" s="20" t="s">
        <v>66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68</v>
      </c>
    </row>
    <row r="61" spans="1:11" x14ac:dyDescent="0.25">
      <c r="A61" s="40">
        <v>35277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35308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35338</v>
      </c>
      <c r="B63" s="20" t="s">
        <v>57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>
        <v>4</v>
      </c>
    </row>
    <row r="64" spans="1:11" x14ac:dyDescent="0.25">
      <c r="A64" s="40"/>
      <c r="B64" s="20" t="s">
        <v>46</v>
      </c>
      <c r="C64" s="13"/>
      <c r="D64" s="39">
        <v>10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46</v>
      </c>
    </row>
    <row r="65" spans="1:11" x14ac:dyDescent="0.25">
      <c r="A65" s="40"/>
      <c r="B65" s="20" t="s">
        <v>59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20">
        <v>16</v>
      </c>
    </row>
    <row r="66" spans="1:11" x14ac:dyDescent="0.25">
      <c r="A66" s="40">
        <v>35369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35399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35430</v>
      </c>
      <c r="B68" s="20" t="s">
        <v>57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>
        <v>3</v>
      </c>
    </row>
    <row r="69" spans="1:11" x14ac:dyDescent="0.25">
      <c r="A69" s="40"/>
      <c r="B69" s="52" t="s">
        <v>69</v>
      </c>
      <c r="C69" s="13"/>
      <c r="D69" s="39">
        <v>1.181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70</v>
      </c>
    </row>
    <row r="70" spans="1:11" x14ac:dyDescent="0.25">
      <c r="A70" s="50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35461</v>
      </c>
      <c r="B71" s="20" t="s">
        <v>53</v>
      </c>
      <c r="C71" s="13">
        <v>1.25</v>
      </c>
      <c r="D71" s="39">
        <v>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72</v>
      </c>
    </row>
    <row r="72" spans="1:11" x14ac:dyDescent="0.25">
      <c r="A72" s="40">
        <v>35489</v>
      </c>
      <c r="B72" s="20" t="s">
        <v>57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>
        <v>20</v>
      </c>
    </row>
    <row r="73" spans="1:11" x14ac:dyDescent="0.25">
      <c r="A73" s="40">
        <v>35520</v>
      </c>
      <c r="B73" s="20" t="s">
        <v>66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25">
      <c r="A74" s="40">
        <v>35550</v>
      </c>
      <c r="B74" s="20" t="s">
        <v>57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>
        <v>30</v>
      </c>
    </row>
    <row r="75" spans="1:11" x14ac:dyDescent="0.25">
      <c r="A75" s="40">
        <v>35581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35611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35642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35673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35703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35734</v>
      </c>
      <c r="B80" s="20" t="s">
        <v>46</v>
      </c>
      <c r="C80" s="13">
        <v>1.25</v>
      </c>
      <c r="D80" s="39">
        <v>15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46</v>
      </c>
    </row>
    <row r="81" spans="1:11" x14ac:dyDescent="0.25">
      <c r="A81" s="40">
        <v>35764</v>
      </c>
      <c r="B81" s="20" t="s">
        <v>66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>
        <v>4</v>
      </c>
    </row>
    <row r="82" spans="1:11" x14ac:dyDescent="0.25">
      <c r="A82" s="40">
        <v>35795</v>
      </c>
      <c r="B82" s="20" t="s">
        <v>75</v>
      </c>
      <c r="C82" s="13">
        <v>1.25</v>
      </c>
      <c r="D82" s="39">
        <v>0.39200000000000002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50" t="s">
        <v>74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35826</v>
      </c>
      <c r="B84" s="20" t="s">
        <v>76</v>
      </c>
      <c r="C84" s="13">
        <v>1.25</v>
      </c>
      <c r="D84" s="39">
        <v>0.61899999999999999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35854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/>
    </row>
    <row r="86" spans="1:11" x14ac:dyDescent="0.25">
      <c r="A86" s="40"/>
      <c r="B86" s="20" t="s">
        <v>77</v>
      </c>
      <c r="C86" s="13"/>
      <c r="D86" s="39">
        <v>0.129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35885</v>
      </c>
      <c r="B87" s="20" t="s">
        <v>78</v>
      </c>
      <c r="C87" s="13">
        <v>1.25</v>
      </c>
      <c r="D87" s="39">
        <v>2.9000000000000001E-2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79</v>
      </c>
    </row>
    <row r="88" spans="1:11" x14ac:dyDescent="0.25">
      <c r="A88" s="40">
        <v>35915</v>
      </c>
      <c r="B88" s="20" t="s">
        <v>57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/>
      <c r="B89" s="20" t="s">
        <v>80</v>
      </c>
      <c r="C89" s="13"/>
      <c r="D89" s="39">
        <v>8.6999999999999994E-2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35946</v>
      </c>
      <c r="B90" s="20" t="s">
        <v>81</v>
      </c>
      <c r="C90" s="13">
        <v>1.25</v>
      </c>
      <c r="D90" s="39">
        <v>7.0999999999999994E-2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35976</v>
      </c>
      <c r="B91" s="20" t="s">
        <v>82</v>
      </c>
      <c r="C91" s="13">
        <v>1.25</v>
      </c>
      <c r="D91" s="39">
        <v>6.0000000000000001E-3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36007</v>
      </c>
      <c r="B92" s="20" t="s">
        <v>83</v>
      </c>
      <c r="C92" s="13">
        <v>1.25</v>
      </c>
      <c r="D92" s="39">
        <v>4.5999999999999999E-2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36038</v>
      </c>
      <c r="B93" s="20" t="s">
        <v>59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>
        <v>10</v>
      </c>
    </row>
    <row r="94" spans="1:11" x14ac:dyDescent="0.25">
      <c r="A94" s="40"/>
      <c r="B94" s="20" t="s">
        <v>84</v>
      </c>
      <c r="C94" s="13"/>
      <c r="D94" s="39">
        <v>1.046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36068</v>
      </c>
      <c r="B95" s="20" t="s">
        <v>85</v>
      </c>
      <c r="C95" s="13">
        <v>1.25</v>
      </c>
      <c r="D95" s="39">
        <v>4.2000000000000003E-2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36099</v>
      </c>
      <c r="B96" s="20" t="s">
        <v>57</v>
      </c>
      <c r="C96" s="13">
        <v>1.25</v>
      </c>
      <c r="D96" s="39"/>
      <c r="E96" s="9">
        <v>1</v>
      </c>
      <c r="F96" s="20"/>
      <c r="G96" s="13">
        <f>IF(ISBLANK(Table1[[#This Row],[EARNED]]),"",Table1[[#This Row],[EARNED]])</f>
        <v>1.25</v>
      </c>
      <c r="H96" s="39"/>
      <c r="I96" s="9"/>
      <c r="J96" s="11"/>
      <c r="K96" s="20">
        <v>30</v>
      </c>
    </row>
    <row r="97" spans="1:11" x14ac:dyDescent="0.25">
      <c r="A97" s="40"/>
      <c r="B97" s="20" t="s">
        <v>86</v>
      </c>
      <c r="C97" s="13"/>
      <c r="D97" s="39">
        <v>1.048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36129</v>
      </c>
      <c r="B98" s="20" t="s">
        <v>85</v>
      </c>
      <c r="C98" s="13">
        <v>1.25</v>
      </c>
      <c r="D98" s="39">
        <v>4.2000000000000003E-2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89</v>
      </c>
    </row>
    <row r="99" spans="1:11" x14ac:dyDescent="0.25">
      <c r="A99" s="40">
        <v>36160</v>
      </c>
      <c r="B99" s="20" t="s">
        <v>87</v>
      </c>
      <c r="C99" s="13">
        <v>1.25</v>
      </c>
      <c r="D99" s="39">
        <v>2.4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88</v>
      </c>
    </row>
    <row r="100" spans="1:11" x14ac:dyDescent="0.25">
      <c r="A100" s="40"/>
      <c r="B100" s="20" t="s">
        <v>90</v>
      </c>
      <c r="C100" s="13"/>
      <c r="D100" s="39">
        <v>1.079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 t="s">
        <v>91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50" t="s">
        <v>92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36191</v>
      </c>
      <c r="B103" s="20" t="s">
        <v>93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94</v>
      </c>
    </row>
    <row r="104" spans="1:11" x14ac:dyDescent="0.25">
      <c r="A104" s="40">
        <v>36219</v>
      </c>
      <c r="B104" s="20" t="s">
        <v>59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20">
        <v>25</v>
      </c>
    </row>
    <row r="105" spans="1:11" x14ac:dyDescent="0.25">
      <c r="A105" s="40"/>
      <c r="B105" s="20" t="s">
        <v>95</v>
      </c>
      <c r="C105" s="13"/>
      <c r="D105" s="39">
        <v>0.11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36250</v>
      </c>
      <c r="B106" s="20" t="s">
        <v>96</v>
      </c>
      <c r="C106" s="13">
        <v>1.25</v>
      </c>
      <c r="D106" s="39">
        <v>8.1000000000000003E-2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36280</v>
      </c>
      <c r="B107" s="20" t="s">
        <v>97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36311</v>
      </c>
      <c r="B108" s="20" t="s">
        <v>53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98</v>
      </c>
    </row>
    <row r="109" spans="1:11" x14ac:dyDescent="0.25">
      <c r="A109" s="40"/>
      <c r="B109" s="20" t="s">
        <v>99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100</v>
      </c>
    </row>
    <row r="110" spans="1:11" x14ac:dyDescent="0.25">
      <c r="A110" s="40"/>
      <c r="B110" s="20" t="s">
        <v>101</v>
      </c>
      <c r="C110" s="13"/>
      <c r="D110" s="39">
        <v>9.6000000000000002E-2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36341</v>
      </c>
      <c r="B111" s="20" t="s">
        <v>57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>
        <v>10</v>
      </c>
    </row>
    <row r="112" spans="1:11" x14ac:dyDescent="0.25">
      <c r="A112" s="40"/>
      <c r="B112" s="20" t="s">
        <v>102</v>
      </c>
      <c r="C112" s="13"/>
      <c r="D112" s="39">
        <v>1.006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36372</v>
      </c>
      <c r="B113" s="20" t="s">
        <v>103</v>
      </c>
      <c r="C113" s="13">
        <v>1.25</v>
      </c>
      <c r="D113" s="39">
        <v>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104</v>
      </c>
    </row>
    <row r="114" spans="1:11" x14ac:dyDescent="0.25">
      <c r="A114" s="40"/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3</v>
      </c>
      <c r="I114" s="9"/>
      <c r="J114" s="11"/>
      <c r="K114" s="20" t="s">
        <v>105</v>
      </c>
    </row>
    <row r="115" spans="1:11" x14ac:dyDescent="0.25">
      <c r="A115" s="40"/>
      <c r="B115" s="20" t="s">
        <v>97</v>
      </c>
      <c r="C115" s="13"/>
      <c r="D115" s="39">
        <v>5.3999999999999999E-2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36403</v>
      </c>
      <c r="B116" s="20" t="s">
        <v>59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20">
        <v>16</v>
      </c>
    </row>
    <row r="117" spans="1:11" x14ac:dyDescent="0.25">
      <c r="A117" s="40"/>
      <c r="B117" s="20" t="s">
        <v>106</v>
      </c>
      <c r="C117" s="13"/>
      <c r="D117" s="39">
        <v>0.54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36433</v>
      </c>
      <c r="B118" s="20" t="s">
        <v>107</v>
      </c>
      <c r="C118" s="13">
        <v>1.25</v>
      </c>
      <c r="D118" s="39">
        <v>0.15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36464</v>
      </c>
      <c r="B119" s="20" t="s">
        <v>108</v>
      </c>
      <c r="C119" s="13">
        <v>1.25</v>
      </c>
      <c r="D119" s="39">
        <v>0.89400000000000002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/>
      <c r="B120" s="20" t="s">
        <v>59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>
        <v>15</v>
      </c>
    </row>
    <row r="121" spans="1:11" x14ac:dyDescent="0.25">
      <c r="A121" s="40">
        <v>36494</v>
      </c>
      <c r="B121" s="20" t="s">
        <v>57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>
        <v>4</v>
      </c>
    </row>
    <row r="122" spans="1:11" x14ac:dyDescent="0.25">
      <c r="A122" s="40"/>
      <c r="B122" s="20" t="s">
        <v>59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20">
        <v>29</v>
      </c>
    </row>
    <row r="123" spans="1:11" x14ac:dyDescent="0.25">
      <c r="A123" s="40"/>
      <c r="B123" s="20" t="s">
        <v>107</v>
      </c>
      <c r="C123" s="13"/>
      <c r="D123" s="39">
        <v>0.27500000000000002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36525</v>
      </c>
      <c r="B124" s="20" t="s">
        <v>109</v>
      </c>
      <c r="C124" s="13">
        <v>1.25</v>
      </c>
      <c r="D124" s="39">
        <v>0.55800000000000005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20">
        <v>20</v>
      </c>
    </row>
    <row r="126" spans="1:11" x14ac:dyDescent="0.25">
      <c r="A126" s="50" t="s">
        <v>110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36556</v>
      </c>
      <c r="B127" s="20" t="s">
        <v>58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3</v>
      </c>
      <c r="I127" s="9"/>
      <c r="J127" s="11"/>
      <c r="K127" s="20" t="s">
        <v>111</v>
      </c>
    </row>
    <row r="128" spans="1:11" x14ac:dyDescent="0.25">
      <c r="A128" s="40"/>
      <c r="B128" s="20" t="s">
        <v>112</v>
      </c>
      <c r="C128" s="13"/>
      <c r="D128" s="55">
        <v>0.1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36584</v>
      </c>
      <c r="B129" s="20" t="s">
        <v>113</v>
      </c>
      <c r="C129" s="13">
        <v>1.25</v>
      </c>
      <c r="D129" s="39">
        <v>0.14399999999999999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1">
        <v>36616</v>
      </c>
      <c r="B130" s="15" t="s">
        <v>66</v>
      </c>
      <c r="C130" s="42">
        <v>1.25</v>
      </c>
      <c r="D130" s="43"/>
      <c r="E130" s="9"/>
      <c r="F130" s="15"/>
      <c r="G130" s="13">
        <f>IF(ISBLANK(Table1[[#This Row],[EARNED]]),"",Table1[[#This Row],[EARNED]])</f>
        <v>1.25</v>
      </c>
      <c r="H130" s="43"/>
      <c r="I130" s="9"/>
      <c r="J130" s="12"/>
      <c r="K130" s="15">
        <v>27</v>
      </c>
    </row>
    <row r="131" spans="1:11" x14ac:dyDescent="0.25">
      <c r="A131" s="40"/>
      <c r="B131" s="20" t="s">
        <v>114</v>
      </c>
      <c r="C131" s="13"/>
      <c r="D131" s="55">
        <v>0.06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36646</v>
      </c>
      <c r="B132" s="20" t="s">
        <v>115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116</v>
      </c>
    </row>
    <row r="133" spans="1:11" x14ac:dyDescent="0.25">
      <c r="A133" s="41"/>
      <c r="B133" s="15" t="s">
        <v>117</v>
      </c>
      <c r="C133" s="42"/>
      <c r="D133" s="33">
        <v>2.3000000000000007E-2</v>
      </c>
      <c r="E133" s="53"/>
      <c r="F133" s="15"/>
      <c r="G133" s="13" t="str">
        <f>IF(ISBLANK(Table1[[#This Row],[EARNED]]),"",Table1[[#This Row],[EARNED]])</f>
        <v/>
      </c>
      <c r="H133" s="43"/>
      <c r="I133" s="53"/>
      <c r="J133" s="12"/>
      <c r="K133" s="15"/>
    </row>
    <row r="134" spans="1:11" x14ac:dyDescent="0.25">
      <c r="A134" s="40">
        <v>36677</v>
      </c>
      <c r="B134" s="20" t="s">
        <v>66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>
        <v>26</v>
      </c>
    </row>
    <row r="135" spans="1:11" x14ac:dyDescent="0.25">
      <c r="A135" s="40"/>
      <c r="B135" s="20" t="s">
        <v>118</v>
      </c>
      <c r="C135" s="13"/>
      <c r="D135" s="39">
        <v>0.71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>
        <v>36707</v>
      </c>
      <c r="B136" s="15" t="s">
        <v>119</v>
      </c>
      <c r="C136" s="42">
        <v>1.25</v>
      </c>
      <c r="D136" s="43">
        <v>0.61499999999999999</v>
      </c>
      <c r="E136" s="53"/>
      <c r="F136" s="15"/>
      <c r="G136" s="13">
        <f>IF(ISBLANK(Table1[[#This Row],[EARNED]]),"",Table1[[#This Row],[EARNED]])</f>
        <v>1.25</v>
      </c>
      <c r="H136" s="43"/>
      <c r="I136" s="53"/>
      <c r="J136" s="12"/>
      <c r="K136" s="15"/>
    </row>
    <row r="137" spans="1:11" x14ac:dyDescent="0.25">
      <c r="A137" s="40">
        <v>36738</v>
      </c>
      <c r="B137" s="20" t="s">
        <v>120</v>
      </c>
      <c r="C137" s="13">
        <v>1.25</v>
      </c>
      <c r="D137" s="39">
        <v>6.5000000000000002E-2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36769</v>
      </c>
      <c r="B138" s="20" t="s">
        <v>64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122</v>
      </c>
    </row>
    <row r="139" spans="1:11" x14ac:dyDescent="0.25">
      <c r="A139" s="41"/>
      <c r="B139" s="15" t="s">
        <v>123</v>
      </c>
      <c r="C139" s="42"/>
      <c r="D139" s="43">
        <v>0.252</v>
      </c>
      <c r="E139" s="53"/>
      <c r="F139" s="15"/>
      <c r="G139" s="13" t="str">
        <f>IF(ISBLANK(Table1[[#This Row],[EARNED]]),"",Table1[[#This Row],[EARNED]])</f>
        <v/>
      </c>
      <c r="H139" s="43"/>
      <c r="I139" s="53"/>
      <c r="J139" s="12"/>
      <c r="K139" s="15"/>
    </row>
    <row r="140" spans="1:11" x14ac:dyDescent="0.25">
      <c r="A140" s="40">
        <v>36799</v>
      </c>
      <c r="B140" s="20" t="s">
        <v>53</v>
      </c>
      <c r="C140" s="13">
        <v>1.25</v>
      </c>
      <c r="D140" s="39">
        <v>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124</v>
      </c>
    </row>
    <row r="141" spans="1:11" x14ac:dyDescent="0.25">
      <c r="A141" s="40"/>
      <c r="B141" s="15" t="s">
        <v>59</v>
      </c>
      <c r="C141" s="42"/>
      <c r="D141" s="43"/>
      <c r="E141" s="53"/>
      <c r="F141" s="15"/>
      <c r="G141" s="13" t="str">
        <f>IF(ISBLANK(Table1[[#This Row],[EARNED]]),"",Table1[[#This Row],[EARNED]])</f>
        <v/>
      </c>
      <c r="H141" s="43">
        <v>1</v>
      </c>
      <c r="I141" s="53"/>
      <c r="J141" s="12"/>
      <c r="K141" s="15">
        <v>26</v>
      </c>
    </row>
    <row r="142" spans="1:11" x14ac:dyDescent="0.25">
      <c r="A142" s="41"/>
      <c r="B142" s="15" t="s">
        <v>125</v>
      </c>
      <c r="C142" s="42"/>
      <c r="D142" s="43">
        <v>0.112</v>
      </c>
      <c r="E142" s="53"/>
      <c r="F142" s="15"/>
      <c r="G142" s="13" t="str">
        <f>IF(ISBLANK(Table1[[#This Row],[EARNED]]),"",Table1[[#This Row],[EARNED]])</f>
        <v/>
      </c>
      <c r="H142" s="43"/>
      <c r="I142" s="53"/>
      <c r="J142" s="12"/>
      <c r="K142" s="15"/>
    </row>
    <row r="143" spans="1:11" x14ac:dyDescent="0.25">
      <c r="A143" s="40">
        <v>36830</v>
      </c>
      <c r="B143" s="20" t="s">
        <v>57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>
        <v>30</v>
      </c>
    </row>
    <row r="144" spans="1:11" x14ac:dyDescent="0.25">
      <c r="A144" s="40"/>
      <c r="B144" s="20" t="s">
        <v>126</v>
      </c>
      <c r="C144" s="13"/>
      <c r="D144" s="39">
        <v>0.315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1">
        <v>36860</v>
      </c>
      <c r="B145" s="15" t="s">
        <v>127</v>
      </c>
      <c r="C145" s="42">
        <v>1.25</v>
      </c>
      <c r="D145" s="56">
        <v>0.09</v>
      </c>
      <c r="E145" s="53"/>
      <c r="F145" s="15"/>
      <c r="G145" s="13">
        <f>IF(ISBLANK(Table1[[#This Row],[EARNED]]),"",Table1[[#This Row],[EARNED]])</f>
        <v>1.25</v>
      </c>
      <c r="H145" s="43"/>
      <c r="I145" s="53"/>
      <c r="J145" s="12"/>
      <c r="K145" s="15"/>
    </row>
    <row r="146" spans="1:11" x14ac:dyDescent="0.25">
      <c r="A146" s="40">
        <v>36891</v>
      </c>
      <c r="B146" s="20" t="s">
        <v>59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20">
        <v>20</v>
      </c>
    </row>
    <row r="147" spans="1:11" x14ac:dyDescent="0.25">
      <c r="A147" s="40"/>
      <c r="B147" s="20" t="s">
        <v>128</v>
      </c>
      <c r="C147" s="13"/>
      <c r="D147" s="39">
        <v>0.80200000000000005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57" t="s">
        <v>129</v>
      </c>
      <c r="B148" s="15"/>
      <c r="C148" s="42"/>
      <c r="D148" s="43"/>
      <c r="E148" s="53"/>
      <c r="F148" s="15"/>
      <c r="G148" s="13" t="str">
        <f>IF(ISBLANK(Table1[[#This Row],[EARNED]]),"",Table1[[#This Row],[EARNED]])</f>
        <v/>
      </c>
      <c r="H148" s="43"/>
      <c r="I148" s="53"/>
      <c r="J148" s="12"/>
      <c r="K148" s="15"/>
    </row>
    <row r="149" spans="1:11" x14ac:dyDescent="0.25">
      <c r="A149" s="40">
        <v>36922</v>
      </c>
      <c r="B149" s="20" t="s">
        <v>57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>
        <v>11</v>
      </c>
    </row>
    <row r="150" spans="1:11" x14ac:dyDescent="0.25">
      <c r="A150" s="40"/>
      <c r="B150" s="20" t="s">
        <v>59</v>
      </c>
      <c r="C150" s="13"/>
      <c r="D150" s="54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>
        <v>29</v>
      </c>
    </row>
    <row r="151" spans="1:11" x14ac:dyDescent="0.25">
      <c r="A151" s="40"/>
      <c r="B151" s="20" t="s">
        <v>130</v>
      </c>
      <c r="C151" s="13"/>
      <c r="D151" s="54">
        <v>0.3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36950</v>
      </c>
      <c r="B152" s="20" t="s">
        <v>57</v>
      </c>
      <c r="C152" s="13">
        <v>1.25</v>
      </c>
      <c r="D152" s="39">
        <v>1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>
        <v>21</v>
      </c>
    </row>
    <row r="153" spans="1:11" x14ac:dyDescent="0.25">
      <c r="A153" s="40"/>
      <c r="B153" s="20" t="s">
        <v>131</v>
      </c>
      <c r="C153" s="13"/>
      <c r="D153" s="39">
        <v>0.65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132</v>
      </c>
    </row>
    <row r="154" spans="1:11" x14ac:dyDescent="0.25">
      <c r="A154" s="40">
        <v>36981</v>
      </c>
      <c r="B154" s="20" t="s">
        <v>133</v>
      </c>
      <c r="C154" s="13">
        <v>1.25</v>
      </c>
      <c r="D154" s="39">
        <v>0.89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135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0.5</v>
      </c>
      <c r="I155" s="9"/>
      <c r="J155" s="11"/>
      <c r="K155" s="20">
        <v>23</v>
      </c>
    </row>
    <row r="156" spans="1:11" x14ac:dyDescent="0.25">
      <c r="A156" s="40">
        <v>37011</v>
      </c>
      <c r="B156" s="20" t="s">
        <v>134</v>
      </c>
      <c r="C156" s="13">
        <v>1.25</v>
      </c>
      <c r="D156" s="39">
        <v>0.72899999999999998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58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>
        <v>3</v>
      </c>
      <c r="I157" s="9"/>
      <c r="J157" s="11"/>
      <c r="K157" s="20" t="s">
        <v>136</v>
      </c>
    </row>
    <row r="158" spans="1:11" x14ac:dyDescent="0.25">
      <c r="A158" s="40">
        <v>37042</v>
      </c>
      <c r="B158" s="20" t="s">
        <v>137</v>
      </c>
      <c r="C158" s="13">
        <v>1.25</v>
      </c>
      <c r="D158" s="39">
        <v>0.22500000000000001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/>
      <c r="B159" s="20" t="s">
        <v>66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25">
      <c r="A160" s="40"/>
      <c r="B160" s="20" t="s">
        <v>64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25">
      <c r="A161" s="40">
        <v>37072</v>
      </c>
      <c r="B161" s="20" t="s">
        <v>140</v>
      </c>
      <c r="C161" s="13">
        <v>1.25</v>
      </c>
      <c r="D161" s="39">
        <v>1.5580000000000001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37103</v>
      </c>
      <c r="B162" s="20" t="s">
        <v>59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20">
        <v>23</v>
      </c>
    </row>
    <row r="163" spans="1:11" x14ac:dyDescent="0.25">
      <c r="A163" s="40"/>
      <c r="B163" s="20" t="s">
        <v>101</v>
      </c>
      <c r="C163" s="13"/>
      <c r="D163" s="39">
        <v>9.6000000000000002E-2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37134</v>
      </c>
      <c r="B164" s="20" t="s">
        <v>57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>
        <v>16</v>
      </c>
    </row>
    <row r="165" spans="1:11" x14ac:dyDescent="0.25">
      <c r="A165" s="40"/>
      <c r="B165" s="20" t="s">
        <v>66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141</v>
      </c>
    </row>
    <row r="166" spans="1:11" x14ac:dyDescent="0.25">
      <c r="A166" s="40"/>
      <c r="B166" s="20" t="s">
        <v>142</v>
      </c>
      <c r="C166" s="13"/>
      <c r="D166" s="39">
        <v>0.104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37164</v>
      </c>
      <c r="B167" s="20" t="s">
        <v>143</v>
      </c>
      <c r="C167" s="13">
        <v>1.25</v>
      </c>
      <c r="D167" s="39">
        <v>7.2999999999999995E-2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37195</v>
      </c>
      <c r="B168" s="20" t="s">
        <v>59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1</v>
      </c>
      <c r="I168" s="9"/>
      <c r="J168" s="11"/>
      <c r="K168" s="20">
        <v>1</v>
      </c>
    </row>
    <row r="169" spans="1:11" x14ac:dyDescent="0.25">
      <c r="A169" s="40"/>
      <c r="B169" s="20" t="s">
        <v>59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>
        <v>5</v>
      </c>
    </row>
    <row r="170" spans="1:11" x14ac:dyDescent="0.25">
      <c r="A170" s="41">
        <v>37225</v>
      </c>
      <c r="B170" s="15" t="s">
        <v>60</v>
      </c>
      <c r="C170" s="42">
        <v>1.25</v>
      </c>
      <c r="D170" s="43">
        <v>3</v>
      </c>
      <c r="E170" s="53"/>
      <c r="F170" s="15"/>
      <c r="G170" s="13">
        <f>IF(ISBLANK(Table1[[#This Row],[EARNED]]),"",Table1[[#This Row],[EARNED]])</f>
        <v>1.25</v>
      </c>
      <c r="H170" s="43"/>
      <c r="I170" s="53"/>
      <c r="J170" s="12"/>
      <c r="K170" s="15" t="s">
        <v>146</v>
      </c>
    </row>
    <row r="171" spans="1:11" x14ac:dyDescent="0.25">
      <c r="A171" s="40">
        <v>37256</v>
      </c>
      <c r="B171" s="20" t="s">
        <v>144</v>
      </c>
      <c r="C171" s="13">
        <v>1.25</v>
      </c>
      <c r="D171" s="39">
        <v>0.5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50" t="s">
        <v>145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37287</v>
      </c>
      <c r="B173" s="20" t="s">
        <v>117</v>
      </c>
      <c r="C173" s="13">
        <v>1.25</v>
      </c>
      <c r="D173" s="39">
        <v>2.3E-2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37315</v>
      </c>
      <c r="B174" s="20" t="s">
        <v>59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58" t="s">
        <v>147</v>
      </c>
    </row>
    <row r="175" spans="1:11" x14ac:dyDescent="0.25">
      <c r="A175" s="40"/>
      <c r="B175" s="20" t="s">
        <v>59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52" t="s">
        <v>148</v>
      </c>
    </row>
    <row r="176" spans="1:11" x14ac:dyDescent="0.25">
      <c r="A176" s="40"/>
      <c r="B176" s="20" t="s">
        <v>149</v>
      </c>
      <c r="C176" s="13"/>
      <c r="D176" s="39">
        <v>0.4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66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2" t="s">
        <v>150</v>
      </c>
    </row>
    <row r="178" spans="1:11" x14ac:dyDescent="0.25">
      <c r="A178" s="40">
        <v>37346</v>
      </c>
      <c r="B178" s="20" t="s">
        <v>151</v>
      </c>
      <c r="C178" s="13">
        <v>1.25</v>
      </c>
      <c r="D178" s="39">
        <v>4.8000000000000001E-2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/>
      <c r="B179" s="20" t="s">
        <v>59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2" t="s">
        <v>152</v>
      </c>
    </row>
    <row r="180" spans="1:11" x14ac:dyDescent="0.25">
      <c r="A180" s="40">
        <v>37376</v>
      </c>
      <c r="B180" s="20" t="s">
        <v>57</v>
      </c>
      <c r="C180" s="13">
        <v>1.25</v>
      </c>
      <c r="D180" s="39">
        <v>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52" t="s">
        <v>153</v>
      </c>
    </row>
    <row r="181" spans="1:11" x14ac:dyDescent="0.25">
      <c r="A181" s="40"/>
      <c r="B181" s="20" t="s">
        <v>154</v>
      </c>
      <c r="C181" s="13"/>
      <c r="D181" s="39">
        <v>0.16500000000000001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37407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155</v>
      </c>
    </row>
    <row r="183" spans="1:11" x14ac:dyDescent="0.25">
      <c r="A183" s="40"/>
      <c r="B183" s="20" t="s">
        <v>57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52" t="s">
        <v>156</v>
      </c>
    </row>
    <row r="184" spans="1:11" x14ac:dyDescent="0.25">
      <c r="A184" s="40">
        <v>37437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37468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37499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37529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37560</v>
      </c>
      <c r="B188" s="20" t="s">
        <v>64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2</v>
      </c>
      <c r="I188" s="9"/>
      <c r="J188" s="11"/>
      <c r="K188" s="20" t="s">
        <v>157</v>
      </c>
    </row>
    <row r="189" spans="1:11" x14ac:dyDescent="0.25">
      <c r="A189" s="40"/>
      <c r="B189" s="20" t="s">
        <v>64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2</v>
      </c>
      <c r="I189" s="9"/>
      <c r="J189" s="11"/>
      <c r="K189" s="20" t="s">
        <v>158</v>
      </c>
    </row>
    <row r="190" spans="1:11" x14ac:dyDescent="0.25">
      <c r="A190" s="40">
        <v>37590</v>
      </c>
      <c r="B190" s="20" t="s">
        <v>66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52" t="s">
        <v>159</v>
      </c>
    </row>
    <row r="191" spans="1:11" x14ac:dyDescent="0.25">
      <c r="A191" s="40">
        <v>37621</v>
      </c>
      <c r="B191" s="20" t="s">
        <v>53</v>
      </c>
      <c r="C191" s="13">
        <v>1.25</v>
      </c>
      <c r="D191" s="39">
        <v>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160</v>
      </c>
    </row>
    <row r="192" spans="1:11" x14ac:dyDescent="0.25">
      <c r="A192" s="50" t="s">
        <v>161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37652</v>
      </c>
      <c r="B193" s="20" t="s">
        <v>59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52" t="s">
        <v>162</v>
      </c>
    </row>
    <row r="194" spans="1:11" x14ac:dyDescent="0.25">
      <c r="A194" s="40">
        <v>37680</v>
      </c>
      <c r="B194" s="20" t="s">
        <v>57</v>
      </c>
      <c r="C194" s="13">
        <v>1.25</v>
      </c>
      <c r="D194" s="39">
        <v>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2" t="s">
        <v>163</v>
      </c>
    </row>
    <row r="195" spans="1:11" x14ac:dyDescent="0.25">
      <c r="A195" s="40">
        <v>37711</v>
      </c>
      <c r="B195" s="20" t="s">
        <v>66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52" t="s">
        <v>164</v>
      </c>
    </row>
    <row r="196" spans="1:11" x14ac:dyDescent="0.25">
      <c r="A196" s="40">
        <v>37741</v>
      </c>
      <c r="B196" s="20" t="s">
        <v>66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52" t="s">
        <v>165</v>
      </c>
    </row>
    <row r="197" spans="1:11" x14ac:dyDescent="0.25">
      <c r="A197" s="40">
        <v>37772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37802</v>
      </c>
      <c r="B198" s="20" t="s">
        <v>59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52" t="s">
        <v>166</v>
      </c>
    </row>
    <row r="199" spans="1:11" x14ac:dyDescent="0.25">
      <c r="A199" s="40">
        <v>37833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37864</v>
      </c>
      <c r="B200" s="20" t="s">
        <v>64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52" t="s">
        <v>167</v>
      </c>
    </row>
    <row r="201" spans="1:11" x14ac:dyDescent="0.25">
      <c r="A201" s="40">
        <v>37894</v>
      </c>
      <c r="B201" s="20" t="s">
        <v>59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2" t="s">
        <v>168</v>
      </c>
    </row>
    <row r="202" spans="1:11" x14ac:dyDescent="0.25">
      <c r="A202" s="40"/>
      <c r="B202" s="20" t="s">
        <v>53</v>
      </c>
      <c r="C202" s="13"/>
      <c r="D202" s="39">
        <v>2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169</v>
      </c>
    </row>
    <row r="203" spans="1:11" x14ac:dyDescent="0.25">
      <c r="A203" s="40">
        <v>37925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37955</v>
      </c>
      <c r="B204" s="20" t="s">
        <v>66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52" t="s">
        <v>159</v>
      </c>
    </row>
    <row r="205" spans="1:11" x14ac:dyDescent="0.25">
      <c r="A205" s="40">
        <v>37986</v>
      </c>
      <c r="B205" s="20" t="s">
        <v>57</v>
      </c>
      <c r="C205" s="13">
        <v>1.25</v>
      </c>
      <c r="D205" s="39">
        <v>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52" t="s">
        <v>170</v>
      </c>
    </row>
    <row r="206" spans="1:11" x14ac:dyDescent="0.25">
      <c r="A206" s="40"/>
      <c r="B206" s="20" t="s">
        <v>171</v>
      </c>
      <c r="C206" s="13"/>
      <c r="D206" s="39">
        <v>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50" t="s">
        <v>172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38017</v>
      </c>
      <c r="B208" s="20" t="s">
        <v>173</v>
      </c>
      <c r="C208" s="13">
        <v>1.25</v>
      </c>
      <c r="D208" s="39">
        <v>0.19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38045</v>
      </c>
      <c r="B209" s="20" t="s">
        <v>64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2</v>
      </c>
      <c r="I209" s="9"/>
      <c r="J209" s="11"/>
      <c r="K209" s="20" t="s">
        <v>174</v>
      </c>
    </row>
    <row r="210" spans="1:11" x14ac:dyDescent="0.25">
      <c r="A210" s="40"/>
      <c r="B210" s="20" t="s">
        <v>175</v>
      </c>
      <c r="C210" s="13"/>
      <c r="D210" s="39">
        <v>0.78700000000000003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38077</v>
      </c>
      <c r="B211" s="20" t="s">
        <v>176</v>
      </c>
      <c r="C211" s="13">
        <v>1.25</v>
      </c>
      <c r="D211" s="39">
        <v>1.1579999999999999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38107</v>
      </c>
      <c r="B212" s="20" t="s">
        <v>80</v>
      </c>
      <c r="C212" s="13">
        <v>1.25</v>
      </c>
      <c r="D212" s="39">
        <v>8.6999999999999994E-2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38138</v>
      </c>
      <c r="B213" s="20" t="s">
        <v>64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177</v>
      </c>
    </row>
    <row r="214" spans="1:11" x14ac:dyDescent="0.25">
      <c r="A214" s="40"/>
      <c r="B214" s="20" t="s">
        <v>57</v>
      </c>
      <c r="C214" s="13"/>
      <c r="D214" s="39">
        <v>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52" t="s">
        <v>178</v>
      </c>
    </row>
    <row r="215" spans="1:11" x14ac:dyDescent="0.25">
      <c r="A215" s="40"/>
      <c r="B215" s="20" t="s">
        <v>179</v>
      </c>
      <c r="C215" s="13"/>
      <c r="D215" s="39">
        <v>0.52500000000000002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38168</v>
      </c>
      <c r="B216" s="20" t="s">
        <v>180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38199</v>
      </c>
      <c r="B217" s="20" t="s">
        <v>57</v>
      </c>
      <c r="C217" s="13">
        <v>1.25</v>
      </c>
      <c r="D217" s="39">
        <v>1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2" t="s">
        <v>181</v>
      </c>
    </row>
    <row r="218" spans="1:11" x14ac:dyDescent="0.25">
      <c r="A218" s="40"/>
      <c r="B218" s="20" t="s">
        <v>144</v>
      </c>
      <c r="C218" s="13"/>
      <c r="D218" s="54">
        <v>0.5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38230</v>
      </c>
      <c r="B219" s="20" t="s">
        <v>182</v>
      </c>
      <c r="C219" s="13">
        <v>1.25</v>
      </c>
      <c r="D219" s="39">
        <v>0.56000000000000005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38260</v>
      </c>
      <c r="B220" s="20" t="s">
        <v>57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52" t="s">
        <v>183</v>
      </c>
    </row>
    <row r="221" spans="1:11" x14ac:dyDescent="0.25">
      <c r="A221" s="40"/>
      <c r="B221" s="20" t="s">
        <v>184</v>
      </c>
      <c r="C221" s="13"/>
      <c r="D221" s="39">
        <v>0.92100000000000004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38291</v>
      </c>
      <c r="B222" s="20" t="s">
        <v>185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5</v>
      </c>
      <c r="I222" s="9"/>
      <c r="J222" s="11"/>
      <c r="K222" s="59" t="s">
        <v>186</v>
      </c>
    </row>
    <row r="223" spans="1:11" x14ac:dyDescent="0.25">
      <c r="A223" s="40"/>
      <c r="B223" s="20" t="s">
        <v>99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187</v>
      </c>
    </row>
    <row r="224" spans="1:11" x14ac:dyDescent="0.25">
      <c r="A224" s="40"/>
      <c r="B224" s="20" t="s">
        <v>188</v>
      </c>
      <c r="C224" s="13"/>
      <c r="D224" s="54">
        <v>0.2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 t="s">
        <v>66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52" t="s">
        <v>189</v>
      </c>
    </row>
    <row r="226" spans="1:11" x14ac:dyDescent="0.25">
      <c r="A226" s="40">
        <v>38321</v>
      </c>
      <c r="B226" s="20" t="s">
        <v>190</v>
      </c>
      <c r="C226" s="13">
        <v>1.25</v>
      </c>
      <c r="D226" s="39">
        <v>0.67500000000000004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/>
      <c r="B227" s="20" t="s">
        <v>53</v>
      </c>
      <c r="C227" s="13"/>
      <c r="D227" s="39">
        <v>2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191</v>
      </c>
    </row>
    <row r="228" spans="1:11" x14ac:dyDescent="0.25">
      <c r="A228" s="40"/>
      <c r="B228" s="20" t="s">
        <v>59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2" t="s">
        <v>192</v>
      </c>
    </row>
    <row r="229" spans="1:11" x14ac:dyDescent="0.25">
      <c r="A229" s="40">
        <v>38352</v>
      </c>
      <c r="B229" s="20" t="s">
        <v>193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50" t="s">
        <v>194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38383</v>
      </c>
      <c r="B231" s="20" t="s">
        <v>66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52" t="s">
        <v>195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52" t="s">
        <v>196</v>
      </c>
    </row>
    <row r="233" spans="1:11" x14ac:dyDescent="0.25">
      <c r="A233" s="40"/>
      <c r="B233" s="20" t="s">
        <v>197</v>
      </c>
      <c r="C233" s="13"/>
      <c r="D233" s="39">
        <v>0.79200000000000004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38411</v>
      </c>
      <c r="B234" s="20" t="s">
        <v>198</v>
      </c>
      <c r="C234" s="13">
        <v>1.25</v>
      </c>
      <c r="D234" s="39">
        <v>0.623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38442</v>
      </c>
      <c r="B235" s="20" t="s">
        <v>199</v>
      </c>
      <c r="C235" s="13">
        <v>1.25</v>
      </c>
      <c r="D235" s="39">
        <v>2.7E-2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38472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52" t="s">
        <v>200</v>
      </c>
    </row>
    <row r="237" spans="1:11" x14ac:dyDescent="0.25">
      <c r="A237" s="40"/>
      <c r="B237" s="20" t="s">
        <v>58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3</v>
      </c>
      <c r="I237" s="9"/>
      <c r="J237" s="11"/>
      <c r="K237" s="52" t="s">
        <v>201</v>
      </c>
    </row>
    <row r="238" spans="1:11" x14ac:dyDescent="0.25">
      <c r="A238" s="40"/>
      <c r="B238" s="20" t="s">
        <v>202</v>
      </c>
      <c r="C238" s="13"/>
      <c r="D238" s="39">
        <v>0.40600000000000003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 t="s">
        <v>53</v>
      </c>
      <c r="C239" s="13"/>
      <c r="D239" s="39">
        <v>2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203</v>
      </c>
    </row>
    <row r="240" spans="1:11" x14ac:dyDescent="0.25">
      <c r="A240" s="40"/>
      <c r="B240" s="20" t="s">
        <v>66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52" t="s">
        <v>204</v>
      </c>
    </row>
    <row r="241" spans="1:11" x14ac:dyDescent="0.25">
      <c r="A241" s="40">
        <v>38503</v>
      </c>
      <c r="B241" s="20" t="s">
        <v>205</v>
      </c>
      <c r="C241" s="13">
        <v>1.25</v>
      </c>
      <c r="D241" s="39">
        <v>0.47499999999999998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206</v>
      </c>
      <c r="C242" s="13"/>
      <c r="D242" s="39">
        <v>5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 t="s">
        <v>207</v>
      </c>
    </row>
    <row r="243" spans="1:11" x14ac:dyDescent="0.25">
      <c r="A243" s="40">
        <v>38533</v>
      </c>
      <c r="B243" s="20" t="s">
        <v>208</v>
      </c>
      <c r="C243" s="13">
        <v>1.25</v>
      </c>
      <c r="D243" s="39">
        <v>0.21199999999999999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/>
      <c r="B244" s="20" t="s">
        <v>171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38564</v>
      </c>
      <c r="B245" s="20" t="s">
        <v>209</v>
      </c>
      <c r="C245" s="13">
        <v>1.25</v>
      </c>
      <c r="D245" s="39">
        <v>0.11899999999999999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38595</v>
      </c>
      <c r="B246" s="20" t="s">
        <v>210</v>
      </c>
      <c r="C246" s="13">
        <v>1.25</v>
      </c>
      <c r="D246" s="39">
        <v>1.2E-2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38625</v>
      </c>
      <c r="B247" s="20" t="s">
        <v>211</v>
      </c>
      <c r="C247" s="13">
        <v>1.25</v>
      </c>
      <c r="D247" s="39">
        <v>0.16200000000000001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/>
      <c r="B248" s="20" t="s">
        <v>66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52" t="s">
        <v>212</v>
      </c>
    </row>
    <row r="249" spans="1:11" x14ac:dyDescent="0.25">
      <c r="A249" s="40">
        <v>38656</v>
      </c>
      <c r="B249" s="20" t="s">
        <v>213</v>
      </c>
      <c r="C249" s="13">
        <v>1.25</v>
      </c>
      <c r="D249" s="39">
        <v>0.69199999999999995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38686</v>
      </c>
      <c r="B250" s="20" t="s">
        <v>214</v>
      </c>
      <c r="C250" s="13">
        <v>1.25</v>
      </c>
      <c r="D250" s="39">
        <v>0.152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v>38717</v>
      </c>
      <c r="B251" s="20" t="s">
        <v>215</v>
      </c>
      <c r="C251" s="13">
        <v>1.25</v>
      </c>
      <c r="D251" s="39">
        <v>0.50600000000000001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50" t="s">
        <v>216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11324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11383</v>
      </c>
      <c r="B255" s="20" t="s">
        <v>217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218</v>
      </c>
    </row>
    <row r="256" spans="1:11" x14ac:dyDescent="0.25">
      <c r="A256" s="40"/>
      <c r="B256" s="20" t="s">
        <v>219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220</v>
      </c>
    </row>
    <row r="257" spans="1:11" x14ac:dyDescent="0.25">
      <c r="A257" s="40">
        <v>11049</v>
      </c>
      <c r="B257" s="20" t="s">
        <v>221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58" t="s">
        <v>156</v>
      </c>
    </row>
    <row r="258" spans="1:11" x14ac:dyDescent="0.25">
      <c r="A258" s="40">
        <v>11444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11110</v>
      </c>
      <c r="B259" s="20" t="s">
        <v>222</v>
      </c>
      <c r="C259" s="13">
        <v>1.25</v>
      </c>
      <c r="D259" s="39">
        <v>2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223</v>
      </c>
    </row>
    <row r="260" spans="1:11" x14ac:dyDescent="0.25">
      <c r="A260" s="40">
        <v>11505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11536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11202</v>
      </c>
      <c r="B262" s="20" t="s">
        <v>224</v>
      </c>
      <c r="C262" s="13">
        <v>1.25</v>
      </c>
      <c r="D262" s="39">
        <v>1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52" t="s">
        <v>225</v>
      </c>
    </row>
    <row r="263" spans="1:11" x14ac:dyDescent="0.25">
      <c r="A263" s="40">
        <v>11597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11263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11658</v>
      </c>
      <c r="B265" s="20" t="s">
        <v>224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52" t="s">
        <v>226</v>
      </c>
    </row>
    <row r="266" spans="1:11" x14ac:dyDescent="0.25">
      <c r="A266" s="50" t="s">
        <v>227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11324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46784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11383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11049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11444</v>
      </c>
      <c r="B271" s="20" t="s">
        <v>229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228</v>
      </c>
    </row>
    <row r="272" spans="1:11" x14ac:dyDescent="0.25">
      <c r="A272" s="40">
        <v>11110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11505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11536</v>
      </c>
      <c r="B274" s="20" t="s">
        <v>229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230</v>
      </c>
    </row>
    <row r="275" spans="1:11" x14ac:dyDescent="0.25">
      <c r="A275" s="40"/>
      <c r="B275" s="20" t="s">
        <v>231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2" t="s">
        <v>232</v>
      </c>
    </row>
    <row r="276" spans="1:11" x14ac:dyDescent="0.25">
      <c r="A276" s="40">
        <v>11202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11597</v>
      </c>
      <c r="B277" s="20" t="s">
        <v>233</v>
      </c>
      <c r="C277" s="13">
        <v>1.25</v>
      </c>
      <c r="D277" s="39">
        <v>2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9">
        <v>38995</v>
      </c>
    </row>
    <row r="278" spans="1:11" x14ac:dyDescent="0.25">
      <c r="A278" s="40">
        <v>11263</v>
      </c>
      <c r="B278" s="20" t="s">
        <v>224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52" t="s">
        <v>234</v>
      </c>
    </row>
    <row r="279" spans="1:11" x14ac:dyDescent="0.25">
      <c r="A279" s="40">
        <v>11658</v>
      </c>
      <c r="B279" s="20" t="s">
        <v>224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2" t="s">
        <v>235</v>
      </c>
    </row>
    <row r="280" spans="1:11" x14ac:dyDescent="0.25">
      <c r="A280" s="40"/>
      <c r="B280" s="20" t="s">
        <v>229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236</v>
      </c>
    </row>
    <row r="281" spans="1:11" x14ac:dyDescent="0.25">
      <c r="A281" s="50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11324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v>46784</v>
      </c>
      <c r="B283" s="20" t="s">
        <v>217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 t="s">
        <v>238</v>
      </c>
    </row>
    <row r="284" spans="1:11" x14ac:dyDescent="0.25">
      <c r="A284" s="40">
        <v>11383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11049</v>
      </c>
      <c r="B285" s="20" t="s">
        <v>239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52" t="s">
        <v>240</v>
      </c>
    </row>
    <row r="286" spans="1:11" x14ac:dyDescent="0.25">
      <c r="A286" s="40">
        <v>11444</v>
      </c>
      <c r="B286" s="20" t="s">
        <v>224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2" t="s">
        <v>241</v>
      </c>
    </row>
    <row r="287" spans="1:11" x14ac:dyDescent="0.25">
      <c r="A287" s="40"/>
      <c r="B287" s="20" t="s">
        <v>242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243</v>
      </c>
    </row>
    <row r="288" spans="1:11" x14ac:dyDescent="0.25">
      <c r="A288" s="40"/>
      <c r="B288" s="20" t="s">
        <v>224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52" t="s">
        <v>244</v>
      </c>
    </row>
    <row r="289" spans="1:11" x14ac:dyDescent="0.25">
      <c r="A289" s="40"/>
      <c r="B289" s="20" t="s">
        <v>246</v>
      </c>
      <c r="C289" s="13"/>
      <c r="D289" s="39">
        <v>5.9829999999999997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245</v>
      </c>
    </row>
    <row r="290" spans="1:11" x14ac:dyDescent="0.25">
      <c r="A290" s="40">
        <v>11110</v>
      </c>
      <c r="B290" s="20" t="s">
        <v>248</v>
      </c>
      <c r="C290" s="13">
        <v>1.25</v>
      </c>
      <c r="D290" s="39">
        <v>1.2150000000000001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59">
        <v>39599</v>
      </c>
    </row>
    <row r="291" spans="1:11" x14ac:dyDescent="0.25">
      <c r="A291" s="40">
        <v>11505</v>
      </c>
      <c r="B291" s="20" t="s">
        <v>247</v>
      </c>
      <c r="C291" s="13">
        <v>1.25</v>
      </c>
      <c r="D291" s="39">
        <v>0.81499999999999995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11536</v>
      </c>
      <c r="B292" s="20" t="s">
        <v>229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249</v>
      </c>
    </row>
    <row r="293" spans="1:11" x14ac:dyDescent="0.25">
      <c r="A293" s="40"/>
      <c r="B293" s="20" t="s">
        <v>250</v>
      </c>
      <c r="C293" s="13"/>
      <c r="D293" s="39">
        <v>0.25600000000000001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11202</v>
      </c>
      <c r="B294" s="20" t="s">
        <v>251</v>
      </c>
      <c r="C294" s="13">
        <v>1.25</v>
      </c>
      <c r="D294" s="39">
        <v>1.5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11597</v>
      </c>
      <c r="B295" s="20" t="s">
        <v>252</v>
      </c>
      <c r="C295" s="13">
        <v>1.25</v>
      </c>
      <c r="D295" s="39">
        <v>1.304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11263</v>
      </c>
      <c r="B296" s="20" t="s">
        <v>224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2" t="s">
        <v>159</v>
      </c>
    </row>
    <row r="297" spans="1:11" x14ac:dyDescent="0.25">
      <c r="A297" s="40"/>
      <c r="B297" s="20" t="s">
        <v>253</v>
      </c>
      <c r="C297" s="13"/>
      <c r="D297" s="39">
        <v>0.03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11658</v>
      </c>
      <c r="B298" s="20" t="s">
        <v>233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59">
        <v>42719</v>
      </c>
    </row>
    <row r="299" spans="1:11" x14ac:dyDescent="0.25">
      <c r="A299" s="40"/>
      <c r="B299" s="20" t="s">
        <v>254</v>
      </c>
      <c r="C299" s="13"/>
      <c r="D299" s="39">
        <v>1.2809999999999999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50" t="s">
        <v>255</v>
      </c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11324</v>
      </c>
      <c r="B301" s="20" t="s">
        <v>256</v>
      </c>
      <c r="C301" s="13">
        <v>1.25</v>
      </c>
      <c r="D301" s="39">
        <v>1.373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46784</v>
      </c>
      <c r="B302" s="20" t="s">
        <v>257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1.25</v>
      </c>
      <c r="I302" s="9"/>
      <c r="J302" s="11"/>
      <c r="K302" s="59" t="s">
        <v>258</v>
      </c>
    </row>
    <row r="303" spans="1:11" x14ac:dyDescent="0.25">
      <c r="A303" s="40">
        <v>11383</v>
      </c>
      <c r="B303" s="20" t="s">
        <v>259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260</v>
      </c>
    </row>
    <row r="304" spans="1:11" x14ac:dyDescent="0.25">
      <c r="A304" s="40"/>
      <c r="B304" s="20" t="s">
        <v>261</v>
      </c>
      <c r="C304" s="13"/>
      <c r="D304" s="39">
        <v>1.8919999999999999</v>
      </c>
      <c r="E304" s="9"/>
      <c r="F304" s="20"/>
      <c r="G304" s="13"/>
      <c r="H304" s="39"/>
      <c r="I304" s="9"/>
      <c r="J304" s="11"/>
      <c r="K304" s="20"/>
    </row>
    <row r="305" spans="1:11" x14ac:dyDescent="0.25">
      <c r="A305" s="40">
        <v>11049</v>
      </c>
      <c r="B305" s="20" t="s">
        <v>229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262</v>
      </c>
    </row>
    <row r="306" spans="1:11" x14ac:dyDescent="0.25">
      <c r="A306" s="40"/>
      <c r="B306" s="20" t="s">
        <v>263</v>
      </c>
      <c r="C306" s="13"/>
      <c r="D306" s="39">
        <v>1.115</v>
      </c>
      <c r="E306" s="9"/>
      <c r="F306" s="20"/>
      <c r="G306" s="13"/>
      <c r="H306" s="39"/>
      <c r="I306" s="9"/>
      <c r="J306" s="11"/>
      <c r="K306" s="20"/>
    </row>
    <row r="307" spans="1:11" x14ac:dyDescent="0.25">
      <c r="A307" s="40">
        <v>11444</v>
      </c>
      <c r="B307" s="20" t="s">
        <v>224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52" t="s">
        <v>178</v>
      </c>
    </row>
    <row r="308" spans="1:11" x14ac:dyDescent="0.25">
      <c r="A308" s="40"/>
      <c r="B308" s="20" t="s">
        <v>264</v>
      </c>
      <c r="C308" s="13"/>
      <c r="D308" s="39">
        <v>0.56699999999999995</v>
      </c>
      <c r="E308" s="9"/>
      <c r="F308" s="20"/>
      <c r="G308" s="13"/>
      <c r="H308" s="39"/>
      <c r="I308" s="9"/>
      <c r="J308" s="11"/>
      <c r="K308" s="20"/>
    </row>
    <row r="309" spans="1:11" x14ac:dyDescent="0.25">
      <c r="A309" s="40">
        <v>11110</v>
      </c>
      <c r="B309" s="20" t="s">
        <v>265</v>
      </c>
      <c r="C309" s="13">
        <v>1.25</v>
      </c>
      <c r="D309" s="39">
        <v>0.81699999999999995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11505</v>
      </c>
      <c r="B310" s="20" t="s">
        <v>229</v>
      </c>
      <c r="C310" s="13">
        <v>1.25</v>
      </c>
      <c r="D310" s="39"/>
      <c r="E310" s="9"/>
      <c r="F310" s="20"/>
      <c r="G310" s="13">
        <v>1.25</v>
      </c>
      <c r="H310" s="39"/>
      <c r="I310" s="9"/>
      <c r="J310" s="11"/>
      <c r="K310" s="20" t="s">
        <v>266</v>
      </c>
    </row>
    <row r="311" spans="1:11" x14ac:dyDescent="0.25">
      <c r="A311" s="40"/>
      <c r="B311" s="20" t="s">
        <v>239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2" t="s">
        <v>267</v>
      </c>
    </row>
    <row r="312" spans="1:11" x14ac:dyDescent="0.25">
      <c r="A312" s="40"/>
      <c r="B312" s="20" t="s">
        <v>268</v>
      </c>
      <c r="C312" s="13"/>
      <c r="D312" s="39">
        <v>0.47299999999999998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11536</v>
      </c>
      <c r="B313" s="20" t="s">
        <v>269</v>
      </c>
      <c r="C313" s="13">
        <v>1.25</v>
      </c>
      <c r="D313" s="39">
        <v>0.40799999999999997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11202</v>
      </c>
      <c r="B314" s="20" t="s">
        <v>270</v>
      </c>
      <c r="C314" s="13">
        <v>1.25</v>
      </c>
      <c r="D314" s="39">
        <v>1.556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11597</v>
      </c>
      <c r="B315" s="20" t="s">
        <v>259</v>
      </c>
      <c r="C315" s="13">
        <v>1.25</v>
      </c>
      <c r="D315" s="39">
        <v>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271</v>
      </c>
    </row>
    <row r="316" spans="1:11" x14ac:dyDescent="0.25">
      <c r="A316" s="40"/>
      <c r="B316" s="20" t="s">
        <v>272</v>
      </c>
      <c r="C316" s="13"/>
      <c r="D316" s="39">
        <v>1.577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11263</v>
      </c>
      <c r="B317" s="20" t="s">
        <v>273</v>
      </c>
      <c r="C317" s="13">
        <v>1.25</v>
      </c>
      <c r="D317" s="39">
        <v>0.104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11658</v>
      </c>
      <c r="B318" s="20" t="s">
        <v>274</v>
      </c>
      <c r="C318" s="13">
        <v>1.25</v>
      </c>
      <c r="D318" s="39">
        <v>1.129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50" t="s">
        <v>275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11324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46784</v>
      </c>
      <c r="B321" s="20" t="s">
        <v>276</v>
      </c>
      <c r="C321" s="13">
        <v>1.25</v>
      </c>
      <c r="D321" s="39">
        <v>1.0209999999999999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11383</v>
      </c>
      <c r="B322" s="20" t="s">
        <v>277</v>
      </c>
      <c r="C322" s="13">
        <v>1.25</v>
      </c>
      <c r="D322" s="39">
        <v>0.89800000000000002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11049</v>
      </c>
      <c r="B323" s="20" t="s">
        <v>242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2</v>
      </c>
      <c r="I323" s="9"/>
      <c r="J323" s="11"/>
      <c r="K323" s="59" t="s">
        <v>278</v>
      </c>
    </row>
    <row r="324" spans="1:11" x14ac:dyDescent="0.25">
      <c r="A324" s="40"/>
      <c r="B324" s="20" t="s">
        <v>217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279</v>
      </c>
    </row>
    <row r="325" spans="1:11" x14ac:dyDescent="0.25">
      <c r="A325" s="40"/>
      <c r="B325" s="20" t="s">
        <v>233</v>
      </c>
      <c r="C325" s="13"/>
      <c r="D325" s="39">
        <v>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280</v>
      </c>
    </row>
    <row r="326" spans="1:11" x14ac:dyDescent="0.25">
      <c r="A326" s="40"/>
      <c r="B326" s="20" t="s">
        <v>281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11444</v>
      </c>
      <c r="B327" s="20" t="s">
        <v>282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3</v>
      </c>
      <c r="I327" s="9"/>
      <c r="J327" s="11"/>
      <c r="K327" s="20" t="s">
        <v>283</v>
      </c>
    </row>
    <row r="328" spans="1:11" x14ac:dyDescent="0.25">
      <c r="A328" s="40"/>
      <c r="B328" s="20" t="s">
        <v>239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58" t="s">
        <v>284</v>
      </c>
    </row>
    <row r="329" spans="1:11" x14ac:dyDescent="0.25">
      <c r="A329" s="40"/>
      <c r="B329" s="20" t="s">
        <v>224</v>
      </c>
      <c r="C329" s="13"/>
      <c r="D329" s="39">
        <v>1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52" t="s">
        <v>285</v>
      </c>
    </row>
    <row r="330" spans="1:11" x14ac:dyDescent="0.25">
      <c r="A330" s="40"/>
      <c r="B330" s="20" t="s">
        <v>286</v>
      </c>
      <c r="C330" s="13"/>
      <c r="D330" s="39">
        <v>0.3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11110</v>
      </c>
      <c r="B331" s="20" t="s">
        <v>287</v>
      </c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11505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11536</v>
      </c>
      <c r="B333" s="20" t="s">
        <v>224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52" t="s">
        <v>288</v>
      </c>
    </row>
    <row r="334" spans="1:11" x14ac:dyDescent="0.25">
      <c r="A334" s="40"/>
      <c r="B334" s="20" t="s">
        <v>289</v>
      </c>
      <c r="C334" s="13"/>
      <c r="D334" s="39">
        <v>0.50800000000000001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11202</v>
      </c>
      <c r="B335" s="20" t="s">
        <v>290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11597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11263</v>
      </c>
      <c r="B337" s="20" t="s">
        <v>229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52" t="s">
        <v>159</v>
      </c>
    </row>
    <row r="338" spans="1:11" x14ac:dyDescent="0.25">
      <c r="A338" s="40"/>
      <c r="B338" s="20" t="s">
        <v>281</v>
      </c>
      <c r="C338" s="13"/>
      <c r="D338" s="39">
        <v>1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11658</v>
      </c>
      <c r="B339" s="20" t="s">
        <v>239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1</v>
      </c>
      <c r="I339" s="9"/>
      <c r="J339" s="11"/>
      <c r="K339" s="52" t="s">
        <v>291</v>
      </c>
    </row>
    <row r="340" spans="1:11" x14ac:dyDescent="0.25">
      <c r="A340" s="40"/>
      <c r="B340" s="20" t="s">
        <v>233</v>
      </c>
      <c r="C340" s="13"/>
      <c r="D340" s="39">
        <v>2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292</v>
      </c>
    </row>
    <row r="341" spans="1:11" x14ac:dyDescent="0.25">
      <c r="A341" s="40"/>
      <c r="B341" s="20" t="s">
        <v>293</v>
      </c>
      <c r="C341" s="13"/>
      <c r="D341" s="39">
        <v>0.435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50" t="s">
        <v>294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>
        <v>11324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23">
        <v>46784</v>
      </c>
      <c r="B344" s="20" t="s">
        <v>295</v>
      </c>
      <c r="C344" s="13">
        <v>1.25</v>
      </c>
      <c r="D344" s="39">
        <v>5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59" t="s">
        <v>296</v>
      </c>
    </row>
    <row r="345" spans="1:11" x14ac:dyDescent="0.25">
      <c r="A345" s="23">
        <v>11383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23">
        <v>11049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23">
        <v>11444</v>
      </c>
      <c r="B347" s="20" t="s">
        <v>297</v>
      </c>
      <c r="C347" s="13">
        <v>1.25</v>
      </c>
      <c r="D347" s="39">
        <v>6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298</v>
      </c>
    </row>
    <row r="348" spans="1:11" x14ac:dyDescent="0.25">
      <c r="A348" s="23"/>
      <c r="B348" s="20" t="s">
        <v>217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 t="s">
        <v>299</v>
      </c>
    </row>
    <row r="349" spans="1:11" x14ac:dyDescent="0.25">
      <c r="A349" s="23">
        <v>11110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23">
        <v>11505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>
        <v>11536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23">
        <v>11202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23">
        <v>11597</v>
      </c>
      <c r="B353" s="20" t="s">
        <v>224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52" t="s">
        <v>300</v>
      </c>
    </row>
    <row r="354" spans="1:11" x14ac:dyDescent="0.25">
      <c r="A354" s="23"/>
      <c r="B354" s="20" t="s">
        <v>229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301</v>
      </c>
    </row>
    <row r="355" spans="1:11" x14ac:dyDescent="0.25">
      <c r="A355" s="23">
        <v>11263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23">
        <v>11658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50" t="s">
        <v>302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23">
        <v>11324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>
        <v>46784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23">
        <v>11383</v>
      </c>
      <c r="B360" s="20" t="s">
        <v>224</v>
      </c>
      <c r="C360" s="13">
        <v>1.25</v>
      </c>
      <c r="D360" s="39">
        <v>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52" t="s">
        <v>303</v>
      </c>
    </row>
    <row r="361" spans="1:11" x14ac:dyDescent="0.25">
      <c r="A361" s="50"/>
      <c r="B361" s="20" t="s">
        <v>224</v>
      </c>
      <c r="C361" s="13"/>
      <c r="D361" s="39">
        <v>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52" t="s">
        <v>304</v>
      </c>
    </row>
    <row r="362" spans="1:11" x14ac:dyDescent="0.25">
      <c r="A362" s="23">
        <v>11049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23">
        <v>11444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23">
        <v>11110</v>
      </c>
      <c r="B364" s="20" t="s">
        <v>224</v>
      </c>
      <c r="C364" s="13">
        <v>1.25</v>
      </c>
      <c r="D364" s="39">
        <v>1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52" t="s">
        <v>305</v>
      </c>
    </row>
    <row r="365" spans="1:11" x14ac:dyDescent="0.25">
      <c r="A365" s="23">
        <v>11505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23">
        <v>11536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23">
        <v>11202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23">
        <v>11597</v>
      </c>
      <c r="B368" s="20" t="s">
        <v>233</v>
      </c>
      <c r="C368" s="13">
        <v>1.25</v>
      </c>
      <c r="D368" s="39">
        <v>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306</v>
      </c>
    </row>
    <row r="369" spans="1:11" x14ac:dyDescent="0.25">
      <c r="A369" s="23">
        <v>11628</v>
      </c>
      <c r="B369" s="20" t="s">
        <v>229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2" t="s">
        <v>307</v>
      </c>
    </row>
    <row r="370" spans="1:11" x14ac:dyDescent="0.25">
      <c r="A370" s="23"/>
      <c r="B370" s="20" t="s">
        <v>217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308</v>
      </c>
    </row>
    <row r="371" spans="1:11" x14ac:dyDescent="0.25">
      <c r="A371" s="23">
        <v>11658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50" t="s">
        <v>309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23">
        <v>11324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23">
        <v>46784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23">
        <v>11383</v>
      </c>
      <c r="B375" s="20" t="s">
        <v>224</v>
      </c>
      <c r="C375" s="13">
        <v>1.25</v>
      </c>
      <c r="D375" s="39">
        <v>1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52" t="s">
        <v>303</v>
      </c>
    </row>
    <row r="376" spans="1:11" x14ac:dyDescent="0.25">
      <c r="A376" s="23">
        <v>11049</v>
      </c>
      <c r="B376" s="20" t="s">
        <v>224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52" t="s">
        <v>310</v>
      </c>
    </row>
    <row r="377" spans="1:11" x14ac:dyDescent="0.25">
      <c r="A377" s="23"/>
      <c r="B377" s="20" t="s">
        <v>229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311</v>
      </c>
    </row>
    <row r="378" spans="1:11" x14ac:dyDescent="0.25">
      <c r="A378" s="23">
        <v>11444</v>
      </c>
      <c r="B378" s="20" t="s">
        <v>224</v>
      </c>
      <c r="C378" s="13">
        <v>1.25</v>
      </c>
      <c r="D378" s="39">
        <v>1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52" t="s">
        <v>312</v>
      </c>
    </row>
    <row r="379" spans="1:11" x14ac:dyDescent="0.25">
      <c r="A379" s="23"/>
      <c r="B379" s="20" t="s">
        <v>282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3</v>
      </c>
      <c r="I379" s="9"/>
      <c r="J379" s="11"/>
      <c r="K379" s="20" t="s">
        <v>313</v>
      </c>
    </row>
    <row r="380" spans="1:11" x14ac:dyDescent="0.25">
      <c r="A380" s="23">
        <v>11110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23">
        <v>11505</v>
      </c>
      <c r="B381" s="20" t="s">
        <v>314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6</v>
      </c>
      <c r="I381" s="9"/>
      <c r="J381" s="11"/>
      <c r="K381" s="59" t="s">
        <v>315</v>
      </c>
    </row>
    <row r="382" spans="1:11" x14ac:dyDescent="0.25">
      <c r="A382" s="23">
        <v>11536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23">
        <v>11202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23" t="s">
        <v>316</v>
      </c>
      <c r="B384" s="20" t="s">
        <v>233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306</v>
      </c>
    </row>
    <row r="385" spans="1:11" x14ac:dyDescent="0.25">
      <c r="A385" s="23">
        <v>11263</v>
      </c>
      <c r="B385" s="20" t="s">
        <v>229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52" t="s">
        <v>159</v>
      </c>
    </row>
    <row r="386" spans="1:11" x14ac:dyDescent="0.25">
      <c r="A386" s="23">
        <v>11658</v>
      </c>
      <c r="B386" s="20" t="s">
        <v>224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52" t="s">
        <v>317</v>
      </c>
    </row>
    <row r="387" spans="1:11" x14ac:dyDescent="0.25">
      <c r="A387" s="50" t="s">
        <v>318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23">
        <v>11324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23">
        <v>46784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23">
        <v>11383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23">
        <v>11049</v>
      </c>
      <c r="B391" s="20" t="s">
        <v>233</v>
      </c>
      <c r="C391" s="13">
        <v>1.25</v>
      </c>
      <c r="D391" s="39">
        <v>2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 t="s">
        <v>319</v>
      </c>
    </row>
    <row r="392" spans="1:11" x14ac:dyDescent="0.25">
      <c r="A392" s="23">
        <v>11444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>
        <v>11110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23">
        <v>11505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>
        <v>11536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23">
        <v>11202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23">
        <v>11597</v>
      </c>
      <c r="B397" s="20" t="s">
        <v>259</v>
      </c>
      <c r="C397" s="13">
        <v>1.25</v>
      </c>
      <c r="D397" s="39">
        <v>3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23">
        <v>11263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>
        <v>11658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50" t="s">
        <v>320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23">
        <v>11324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23">
        <v>46784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23">
        <v>11383</v>
      </c>
      <c r="B403" s="20" t="s">
        <v>224</v>
      </c>
      <c r="C403" s="13">
        <v>1.25</v>
      </c>
      <c r="D403" s="39">
        <v>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52" t="s">
        <v>321</v>
      </c>
    </row>
    <row r="404" spans="1:11" x14ac:dyDescent="0.25">
      <c r="A404" s="23">
        <v>11049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23">
        <v>11444</v>
      </c>
      <c r="B405" s="20" t="s">
        <v>224</v>
      </c>
      <c r="C405" s="13">
        <v>1.25</v>
      </c>
      <c r="D405" s="39">
        <v>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52" t="s">
        <v>322</v>
      </c>
    </row>
    <row r="406" spans="1:11" x14ac:dyDescent="0.25">
      <c r="A406" s="23">
        <v>11110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23">
        <v>11505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23">
        <v>11536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>
        <v>11202</v>
      </c>
      <c r="B409" s="20" t="s">
        <v>323</v>
      </c>
      <c r="C409" s="13">
        <v>1.25</v>
      </c>
      <c r="D409" s="39">
        <v>3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324</v>
      </c>
    </row>
    <row r="410" spans="1:11" x14ac:dyDescent="0.25">
      <c r="A410" s="23">
        <v>11597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23">
        <v>11263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23">
        <v>11658</v>
      </c>
      <c r="B412" s="20" t="s">
        <v>233</v>
      </c>
      <c r="C412" s="13">
        <v>1.25</v>
      </c>
      <c r="D412" s="39">
        <v>2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 t="s">
        <v>325</v>
      </c>
    </row>
    <row r="413" spans="1:11" x14ac:dyDescent="0.25">
      <c r="A413" s="50" t="s">
        <v>326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23">
        <v>11324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23">
        <v>46784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>
        <v>11383</v>
      </c>
      <c r="B416" s="20" t="s">
        <v>327</v>
      </c>
      <c r="C416" s="13">
        <v>1.25</v>
      </c>
      <c r="D416" s="39">
        <v>1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52" t="s">
        <v>329</v>
      </c>
    </row>
    <row r="417" spans="1:11" x14ac:dyDescent="0.25">
      <c r="A417" s="23"/>
      <c r="B417" s="20" t="s">
        <v>328</v>
      </c>
      <c r="C417" s="13"/>
      <c r="D417" s="39">
        <v>2</v>
      </c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52" t="s">
        <v>330</v>
      </c>
    </row>
    <row r="418" spans="1:11" x14ac:dyDescent="0.25">
      <c r="A418" s="23">
        <v>11049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23">
        <v>11444</v>
      </c>
      <c r="B419" s="20" t="s">
        <v>327</v>
      </c>
      <c r="C419" s="13">
        <v>1.25</v>
      </c>
      <c r="D419" s="39">
        <v>1</v>
      </c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2" t="s">
        <v>204</v>
      </c>
    </row>
    <row r="420" spans="1:11" x14ac:dyDescent="0.25">
      <c r="A420" s="23">
        <v>11110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23">
        <v>11505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23">
        <v>11536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23">
        <v>11202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>
        <v>11597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23">
        <v>11263</v>
      </c>
      <c r="B425" s="20" t="s">
        <v>229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301</v>
      </c>
    </row>
    <row r="426" spans="1:11" x14ac:dyDescent="0.25">
      <c r="A426" s="23"/>
      <c r="B426" s="20" t="s">
        <v>323</v>
      </c>
      <c r="C426" s="13"/>
      <c r="D426" s="39">
        <v>3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52" t="s">
        <v>331</v>
      </c>
    </row>
    <row r="427" spans="1:11" x14ac:dyDescent="0.25">
      <c r="A427" s="23"/>
      <c r="B427" s="20" t="s">
        <v>323</v>
      </c>
      <c r="C427" s="13"/>
      <c r="D427" s="39">
        <v>3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332</v>
      </c>
    </row>
    <row r="428" spans="1:11" x14ac:dyDescent="0.25">
      <c r="A428" s="40">
        <v>11658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50" t="s">
        <v>333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11324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46784</v>
      </c>
      <c r="B431" s="20" t="s">
        <v>239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52" t="s">
        <v>334</v>
      </c>
    </row>
    <row r="432" spans="1:11" x14ac:dyDescent="0.25">
      <c r="A432" s="40">
        <v>11383</v>
      </c>
      <c r="B432" s="20" t="s">
        <v>328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335</v>
      </c>
    </row>
    <row r="433" spans="1:11" x14ac:dyDescent="0.25">
      <c r="A433" s="40"/>
      <c r="B433" s="20" t="s">
        <v>327</v>
      </c>
      <c r="C433" s="13"/>
      <c r="D433" s="39">
        <v>1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2" t="s">
        <v>336</v>
      </c>
    </row>
    <row r="434" spans="1:11" x14ac:dyDescent="0.25">
      <c r="A434" s="40">
        <v>11049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11444</v>
      </c>
      <c r="B435" s="20" t="s">
        <v>337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4</v>
      </c>
      <c r="I435" s="9"/>
      <c r="J435" s="11"/>
      <c r="K435" s="20" t="s">
        <v>338</v>
      </c>
    </row>
    <row r="436" spans="1:11" x14ac:dyDescent="0.25">
      <c r="A436" s="40"/>
      <c r="B436" s="20" t="s">
        <v>328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340</v>
      </c>
    </row>
    <row r="437" spans="1:11" x14ac:dyDescent="0.25">
      <c r="A437" s="40"/>
      <c r="B437" s="20" t="s">
        <v>323</v>
      </c>
      <c r="C437" s="13"/>
      <c r="D437" s="39">
        <v>3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341</v>
      </c>
    </row>
    <row r="438" spans="1:11" x14ac:dyDescent="0.25">
      <c r="A438" s="40">
        <v>11110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11505</v>
      </c>
      <c r="B439" s="20" t="s">
        <v>342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343</v>
      </c>
    </row>
    <row r="440" spans="1:11" x14ac:dyDescent="0.25">
      <c r="A440" s="40"/>
      <c r="B440" s="20" t="s">
        <v>328</v>
      </c>
      <c r="C440" s="13"/>
      <c r="D440" s="39">
        <v>2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344</v>
      </c>
    </row>
    <row r="441" spans="1:11" x14ac:dyDescent="0.25">
      <c r="A441" s="40">
        <v>11536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11202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11597</v>
      </c>
      <c r="B443" s="20" t="s">
        <v>328</v>
      </c>
      <c r="C443" s="13">
        <v>1.25</v>
      </c>
      <c r="D443" s="39">
        <v>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 t="s">
        <v>306</v>
      </c>
    </row>
    <row r="444" spans="1:11" x14ac:dyDescent="0.25">
      <c r="A444" s="40">
        <v>11263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11658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50" t="s">
        <v>345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11324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46784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11383</v>
      </c>
      <c r="B449" s="20" t="s">
        <v>327</v>
      </c>
      <c r="C449" s="13">
        <v>1.25</v>
      </c>
      <c r="D449" s="39">
        <v>1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52" t="s">
        <v>346</v>
      </c>
    </row>
    <row r="450" spans="1:11" x14ac:dyDescent="0.25">
      <c r="A450" s="40">
        <v>11049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11444</v>
      </c>
      <c r="B451" s="20" t="s">
        <v>327</v>
      </c>
      <c r="C451" s="13">
        <v>1.25</v>
      </c>
      <c r="D451" s="39">
        <v>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52" t="s">
        <v>347</v>
      </c>
    </row>
    <row r="452" spans="1:11" x14ac:dyDescent="0.25">
      <c r="A452" s="40"/>
      <c r="B452" s="20" t="s">
        <v>328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348</v>
      </c>
    </row>
    <row r="453" spans="1:11" x14ac:dyDescent="0.25">
      <c r="A453" s="40">
        <v>11110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11505</v>
      </c>
      <c r="B454" s="20" t="s">
        <v>327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52" t="s">
        <v>267</v>
      </c>
    </row>
    <row r="455" spans="1:11" x14ac:dyDescent="0.25">
      <c r="A455" s="40">
        <v>11536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11202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11597</v>
      </c>
      <c r="B457" s="20" t="s">
        <v>242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2</v>
      </c>
      <c r="I457" s="9"/>
      <c r="J457" s="11"/>
      <c r="K457" s="52" t="s">
        <v>349</v>
      </c>
    </row>
    <row r="458" spans="1:11" x14ac:dyDescent="0.25">
      <c r="A458" s="40">
        <v>11263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11658</v>
      </c>
      <c r="B459" s="20" t="s">
        <v>328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52" t="s">
        <v>350</v>
      </c>
    </row>
    <row r="460" spans="1:11" x14ac:dyDescent="0.25">
      <c r="A460" s="50" t="s">
        <v>351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11324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46784</v>
      </c>
      <c r="B462" s="20" t="s">
        <v>327</v>
      </c>
      <c r="C462" s="13">
        <v>1.25</v>
      </c>
      <c r="D462" s="39">
        <v>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52" t="s">
        <v>352</v>
      </c>
    </row>
    <row r="463" spans="1:11" x14ac:dyDescent="0.25">
      <c r="A463" s="40">
        <v>11383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11049</v>
      </c>
      <c r="B464" s="20" t="s">
        <v>327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52" t="s">
        <v>353</v>
      </c>
    </row>
    <row r="465" spans="1:11" x14ac:dyDescent="0.25">
      <c r="A465" s="40">
        <v>11444</v>
      </c>
      <c r="B465" s="20" t="s">
        <v>328</v>
      </c>
      <c r="C465" s="13">
        <v>1.25</v>
      </c>
      <c r="D465" s="39">
        <v>2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 t="s">
        <v>355</v>
      </c>
    </row>
    <row r="466" spans="1:11" x14ac:dyDescent="0.25">
      <c r="A466" s="40"/>
      <c r="B466" s="20" t="s">
        <v>328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354</v>
      </c>
    </row>
    <row r="467" spans="1:11" x14ac:dyDescent="0.25">
      <c r="A467" s="40">
        <v>11110</v>
      </c>
      <c r="B467" s="20" t="s">
        <v>327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52" t="s">
        <v>356</v>
      </c>
    </row>
    <row r="468" spans="1:11" x14ac:dyDescent="0.25">
      <c r="A468" s="40">
        <v>11505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11536</v>
      </c>
      <c r="B469" s="20" t="s">
        <v>282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3</v>
      </c>
      <c r="I469" s="9"/>
      <c r="J469" s="11"/>
      <c r="K469" s="20" t="s">
        <v>357</v>
      </c>
    </row>
    <row r="470" spans="1:11" x14ac:dyDescent="0.25">
      <c r="A470" s="40">
        <v>11202</v>
      </c>
      <c r="B470" s="20" t="s">
        <v>339</v>
      </c>
      <c r="C470" s="13">
        <v>1.25</v>
      </c>
      <c r="D470" s="39">
        <v>4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358</v>
      </c>
    </row>
    <row r="471" spans="1:11" x14ac:dyDescent="0.25">
      <c r="A471" s="40">
        <v>11597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11263</v>
      </c>
      <c r="B472" s="20" t="s">
        <v>217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359</v>
      </c>
    </row>
    <row r="473" spans="1:11" x14ac:dyDescent="0.25">
      <c r="A473" s="40">
        <v>11658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50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11324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46784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11383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11049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11444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11110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11505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11536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11202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11597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11263</v>
      </c>
      <c r="B485" s="20" t="s">
        <v>229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361</v>
      </c>
    </row>
    <row r="486" spans="1:11" x14ac:dyDescent="0.25">
      <c r="A486" s="40"/>
      <c r="B486" s="20" t="s">
        <v>339</v>
      </c>
      <c r="C486" s="13"/>
      <c r="D486" s="39">
        <v>4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362</v>
      </c>
    </row>
    <row r="487" spans="1:11" x14ac:dyDescent="0.25">
      <c r="A487" s="40">
        <v>11658</v>
      </c>
      <c r="B487" s="20" t="s">
        <v>224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50" t="s">
        <v>363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11324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46784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11383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11049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11444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11110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11505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11536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11202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11597</v>
      </c>
      <c r="B498" s="20" t="s">
        <v>229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361</v>
      </c>
    </row>
    <row r="499" spans="1:11" x14ac:dyDescent="0.25">
      <c r="A499" s="40">
        <v>11263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11658</v>
      </c>
      <c r="B500" s="20" t="s">
        <v>295</v>
      </c>
      <c r="C500" s="13">
        <v>1.25</v>
      </c>
      <c r="D500" s="39">
        <v>5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364</v>
      </c>
    </row>
    <row r="501" spans="1:11" x14ac:dyDescent="0.25">
      <c r="A501" s="40"/>
      <c r="B501" s="20" t="s">
        <v>217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 t="s">
        <v>365</v>
      </c>
    </row>
    <row r="502" spans="1:11" x14ac:dyDescent="0.25">
      <c r="A502" s="50" t="s">
        <v>366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11324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46784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11383</v>
      </c>
      <c r="B505" s="20" t="s">
        <v>342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 t="s">
        <v>367</v>
      </c>
    </row>
    <row r="506" spans="1:11" x14ac:dyDescent="0.25">
      <c r="A506" s="40"/>
      <c r="B506" s="20" t="s">
        <v>384</v>
      </c>
      <c r="C506" s="13"/>
      <c r="D506" s="39">
        <v>6.200000000000002E-2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11049</v>
      </c>
      <c r="B507" s="20" t="s">
        <v>383</v>
      </c>
      <c r="C507" s="13">
        <v>1.25</v>
      </c>
      <c r="D507" s="39">
        <v>3.5000000000000017E-2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11444</v>
      </c>
      <c r="B508" s="20" t="s">
        <v>327</v>
      </c>
      <c r="C508" s="13">
        <v>1.25</v>
      </c>
      <c r="D508" s="39">
        <v>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52" t="s">
        <v>244</v>
      </c>
    </row>
    <row r="509" spans="1:11" x14ac:dyDescent="0.25">
      <c r="A509" s="40">
        <v>11110</v>
      </c>
      <c r="B509" s="20" t="s">
        <v>339</v>
      </c>
      <c r="C509" s="13">
        <v>1.25</v>
      </c>
      <c r="D509" s="39">
        <v>4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368</v>
      </c>
    </row>
    <row r="510" spans="1:11" x14ac:dyDescent="0.25">
      <c r="A510" s="40"/>
      <c r="B510" s="20" t="s">
        <v>382</v>
      </c>
      <c r="C510" s="13"/>
      <c r="D510" s="39">
        <v>0.01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11505</v>
      </c>
      <c r="B511" s="20" t="s">
        <v>381</v>
      </c>
      <c r="C511" s="13">
        <v>1.25</v>
      </c>
      <c r="D511" s="39">
        <v>7.1000000000000008E-2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11536</v>
      </c>
      <c r="B512" s="20" t="s">
        <v>337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4</v>
      </c>
      <c r="I512" s="9"/>
      <c r="J512" s="11"/>
      <c r="K512" s="20" t="s">
        <v>369</v>
      </c>
    </row>
    <row r="513" spans="1:11" x14ac:dyDescent="0.25">
      <c r="A513" s="40"/>
      <c r="B513" s="20" t="s">
        <v>370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5</v>
      </c>
      <c r="I513" s="9"/>
      <c r="J513" s="11"/>
      <c r="K513" s="20" t="s">
        <v>371</v>
      </c>
    </row>
    <row r="514" spans="1:11" x14ac:dyDescent="0.25">
      <c r="A514" s="40"/>
      <c r="B514" s="20" t="s">
        <v>380</v>
      </c>
      <c r="C514" s="13"/>
      <c r="D514" s="39">
        <v>1.4999999999999999E-2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11202</v>
      </c>
      <c r="B515" s="20" t="s">
        <v>379</v>
      </c>
      <c r="C515" s="13">
        <v>1.25</v>
      </c>
      <c r="D515" s="39">
        <v>6.0000000000000001E-3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11597</v>
      </c>
      <c r="B516" s="20" t="s">
        <v>328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373</v>
      </c>
    </row>
    <row r="517" spans="1:11" x14ac:dyDescent="0.25">
      <c r="A517" s="40"/>
      <c r="B517" s="20" t="s">
        <v>378</v>
      </c>
      <c r="C517" s="13"/>
      <c r="D517" s="39">
        <v>0.20600000000000002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11263</v>
      </c>
      <c r="B518" s="20" t="s">
        <v>377</v>
      </c>
      <c r="C518" s="13">
        <v>1.25</v>
      </c>
      <c r="D518" s="39">
        <v>0.09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v>11658</v>
      </c>
      <c r="B519" s="20" t="s">
        <v>376</v>
      </c>
      <c r="C519" s="13">
        <v>1.25</v>
      </c>
      <c r="D519" s="39">
        <v>0.67300000000000004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50" t="s">
        <v>372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44927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44958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44986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45017</v>
      </c>
      <c r="B524" s="20" t="s">
        <v>229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59">
        <v>45044</v>
      </c>
    </row>
    <row r="525" spans="1:11" x14ac:dyDescent="0.25">
      <c r="A525" s="40">
        <v>45047</v>
      </c>
      <c r="B525" s="20" t="s">
        <v>229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59">
        <v>45071</v>
      </c>
    </row>
    <row r="526" spans="1:11" x14ac:dyDescent="0.25">
      <c r="A526" s="40">
        <v>45078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45108</v>
      </c>
      <c r="B527" s="20" t="s">
        <v>339</v>
      </c>
      <c r="C527" s="13">
        <v>1.25</v>
      </c>
      <c r="D527" s="39">
        <v>4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375</v>
      </c>
    </row>
    <row r="528" spans="1:11" x14ac:dyDescent="0.25">
      <c r="A528" s="40">
        <v>45139</v>
      </c>
      <c r="B528" s="20" t="s">
        <v>229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59">
        <v>45163</v>
      </c>
    </row>
    <row r="529" spans="1:11" x14ac:dyDescent="0.25">
      <c r="A529" s="40">
        <v>45170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45200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45231</v>
      </c>
      <c r="B531" s="20" t="s">
        <v>328</v>
      </c>
      <c r="C531" s="13">
        <v>1.25</v>
      </c>
      <c r="D531" s="39">
        <v>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385</v>
      </c>
    </row>
    <row r="532" spans="1:11" x14ac:dyDescent="0.25">
      <c r="A532" s="40">
        <v>45261</v>
      </c>
      <c r="B532" s="20" t="s">
        <v>387</v>
      </c>
      <c r="C532" s="13">
        <v>1.25</v>
      </c>
      <c r="D532" s="39">
        <v>0.17300000000000001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50" t="s">
        <v>386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45322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3" sqref="J3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388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A7" s="11">
        <f>SUM(Sheet1!E9,Sheet1!I9)</f>
        <v>627.04099999999994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2024-02-07T07:28:38Z</dcterms:modified>
</cp:coreProperties>
</file>