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2" i="1" l="1"/>
  <c r="G433" i="1"/>
  <c r="G437" i="1" l="1"/>
  <c r="G439" i="1" l="1"/>
  <c r="G445" i="1" l="1"/>
  <c r="G421" i="1" l="1"/>
  <c r="G422" i="1"/>
  <c r="G423" i="1"/>
  <c r="G424" i="1"/>
  <c r="G425" i="1"/>
  <c r="G426" i="1"/>
  <c r="G427" i="1"/>
  <c r="G428" i="1"/>
  <c r="G429" i="1"/>
  <c r="G430" i="1"/>
  <c r="G431" i="1"/>
  <c r="G432" i="1"/>
  <c r="G434" i="1"/>
  <c r="G435" i="1"/>
  <c r="G436" i="1"/>
  <c r="G438" i="1"/>
  <c r="G440" i="1"/>
  <c r="G441" i="1"/>
  <c r="G442" i="1"/>
  <c r="G443" i="1"/>
  <c r="G444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15" i="1"/>
  <c r="G416" i="1"/>
  <c r="G417" i="1"/>
  <c r="G419" i="1"/>
  <c r="G420" i="1"/>
  <c r="A417" i="1"/>
  <c r="A419" i="1" s="1"/>
  <c r="G399" i="1"/>
  <c r="G400" i="1"/>
  <c r="G401" i="1"/>
  <c r="G402" i="1"/>
  <c r="G404" i="1"/>
  <c r="G405" i="1"/>
  <c r="G406" i="1"/>
  <c r="G407" i="1"/>
  <c r="G408" i="1"/>
  <c r="G409" i="1"/>
  <c r="G410" i="1"/>
  <c r="G411" i="1"/>
  <c r="G412" i="1"/>
  <c r="G414" i="1"/>
  <c r="A402" i="1"/>
  <c r="A404" i="1" s="1"/>
  <c r="A405" i="1" s="1"/>
  <c r="A406" i="1" s="1"/>
  <c r="A407" i="1" s="1"/>
  <c r="A408" i="1" s="1"/>
  <c r="A409" i="1" s="1"/>
  <c r="A410" i="1" s="1"/>
  <c r="A411" i="1" s="1"/>
  <c r="A412" i="1" s="1"/>
  <c r="A414" i="1" s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G370" i="1"/>
  <c r="G371" i="1"/>
  <c r="G374" i="1"/>
  <c r="G376" i="1"/>
  <c r="G377" i="1"/>
  <c r="G378" i="1"/>
  <c r="G379" i="1"/>
  <c r="G380" i="1"/>
  <c r="G381" i="1"/>
  <c r="G382" i="1"/>
  <c r="G383" i="1"/>
  <c r="G384" i="1"/>
  <c r="G385" i="1"/>
  <c r="A374" i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G354" i="1"/>
  <c r="G355" i="1"/>
  <c r="G356" i="1"/>
  <c r="G358" i="1"/>
  <c r="G359" i="1"/>
  <c r="G360" i="1"/>
  <c r="G362" i="1"/>
  <c r="G363" i="1"/>
  <c r="G364" i="1"/>
  <c r="G365" i="1"/>
  <c r="G366" i="1"/>
  <c r="G367" i="1"/>
  <c r="G368" i="1"/>
  <c r="A356" i="1"/>
  <c r="A358" i="1" s="1"/>
  <c r="A359" i="1" s="1"/>
  <c r="A360" i="1" s="1"/>
  <c r="A362" i="1" s="1"/>
  <c r="A363" i="1" s="1"/>
  <c r="A364" i="1" s="1"/>
  <c r="A365" i="1" s="1"/>
  <c r="A366" i="1" s="1"/>
  <c r="A367" i="1" s="1"/>
  <c r="A368" i="1" s="1"/>
  <c r="G333" i="1"/>
  <c r="G334" i="1"/>
  <c r="G335" i="1"/>
  <c r="G336" i="1"/>
  <c r="G338" i="1"/>
  <c r="G341" i="1"/>
  <c r="G342" i="1"/>
  <c r="G344" i="1"/>
  <c r="G345" i="1"/>
  <c r="G346" i="1"/>
  <c r="G347" i="1"/>
  <c r="G349" i="1"/>
  <c r="G353" i="1"/>
  <c r="A335" i="1"/>
  <c r="A336" i="1" s="1"/>
  <c r="A338" i="1" s="1"/>
  <c r="A341" i="1" s="1"/>
  <c r="A342" i="1" s="1"/>
  <c r="A344" i="1" s="1"/>
  <c r="A345" i="1" s="1"/>
  <c r="A346" i="1" s="1"/>
  <c r="A347" i="1" s="1"/>
  <c r="A349" i="1" s="1"/>
  <c r="A353" i="1" s="1"/>
  <c r="G312" i="1"/>
  <c r="G313" i="1"/>
  <c r="G315" i="1"/>
  <c r="G316" i="1"/>
  <c r="G318" i="1"/>
  <c r="G319" i="1"/>
  <c r="G320" i="1"/>
  <c r="G322" i="1"/>
  <c r="G323" i="1"/>
  <c r="G325" i="1"/>
  <c r="G326" i="1"/>
  <c r="G329" i="1"/>
  <c r="G332" i="1"/>
  <c r="A315" i="1"/>
  <c r="A316" i="1" s="1"/>
  <c r="A318" i="1" s="1"/>
  <c r="A319" i="1" s="1"/>
  <c r="A320" i="1" s="1"/>
  <c r="A322" i="1" s="1"/>
  <c r="A323" i="1" s="1"/>
  <c r="A325" i="1" s="1"/>
  <c r="A326" i="1" s="1"/>
  <c r="A329" i="1" s="1"/>
  <c r="A332" i="1" s="1"/>
  <c r="G308" i="1"/>
  <c r="G303" i="1"/>
  <c r="G299" i="1"/>
  <c r="G289" i="1"/>
  <c r="G296" i="1"/>
  <c r="G297" i="1"/>
  <c r="G298" i="1"/>
  <c r="G300" i="1"/>
  <c r="G301" i="1"/>
  <c r="G302" i="1"/>
  <c r="G304" i="1"/>
  <c r="G305" i="1"/>
  <c r="G306" i="1"/>
  <c r="G307" i="1"/>
  <c r="G309" i="1"/>
  <c r="G310" i="1"/>
  <c r="G311" i="1"/>
  <c r="A298" i="1"/>
  <c r="A300" i="1" s="1"/>
  <c r="A301" i="1" s="1"/>
  <c r="A302" i="1" s="1"/>
  <c r="A304" i="1" s="1"/>
  <c r="A305" i="1" s="1"/>
  <c r="A306" i="1" s="1"/>
  <c r="A307" i="1" s="1"/>
  <c r="A309" i="1" s="1"/>
  <c r="A310" i="1" s="1"/>
  <c r="A311" i="1" s="1"/>
  <c r="G267" i="1"/>
  <c r="G269" i="1"/>
  <c r="G270" i="1"/>
  <c r="G271" i="1"/>
  <c r="G273" i="1"/>
  <c r="G275" i="1"/>
  <c r="G276" i="1"/>
  <c r="G278" i="1"/>
  <c r="G281" i="1"/>
  <c r="G282" i="1"/>
  <c r="G284" i="1"/>
  <c r="G288" i="1"/>
  <c r="G290" i="1"/>
  <c r="G293" i="1"/>
  <c r="A271" i="1"/>
  <c r="A273" i="1" s="1"/>
  <c r="A275" i="1" s="1"/>
  <c r="A276" i="1" s="1"/>
  <c r="A278" i="1" s="1"/>
  <c r="A281" i="1" s="1"/>
  <c r="A282" i="1" s="1"/>
  <c r="A284" i="1" s="1"/>
  <c r="A288" i="1" s="1"/>
  <c r="A290" i="1" s="1"/>
  <c r="A293" i="1" s="1"/>
  <c r="G252" i="1"/>
  <c r="G241" i="1"/>
  <c r="G242" i="1"/>
  <c r="G243" i="1"/>
  <c r="G246" i="1"/>
  <c r="G248" i="1"/>
  <c r="G250" i="1"/>
  <c r="G254" i="1"/>
  <c r="G255" i="1"/>
  <c r="G257" i="1"/>
  <c r="G258" i="1"/>
  <c r="G259" i="1"/>
  <c r="G263" i="1"/>
  <c r="G266" i="1"/>
  <c r="A246" i="1"/>
  <c r="A248" i="1" s="1"/>
  <c r="A250" i="1" s="1"/>
  <c r="A254" i="1" s="1"/>
  <c r="A255" i="1" s="1"/>
  <c r="A257" i="1" s="1"/>
  <c r="A258" i="1" s="1"/>
  <c r="A259" i="1" s="1"/>
  <c r="A262" i="1" s="1"/>
  <c r="A263" i="1" s="1"/>
  <c r="A266" i="1" s="1"/>
  <c r="G238" i="1"/>
  <c r="G234" i="1"/>
  <c r="G232" i="1"/>
  <c r="G221" i="1"/>
  <c r="G218" i="1"/>
  <c r="G217" i="1"/>
  <c r="G219" i="1"/>
  <c r="G220" i="1"/>
  <c r="G222" i="1"/>
  <c r="G223" i="1"/>
  <c r="G224" i="1"/>
  <c r="G225" i="1"/>
  <c r="G227" i="1"/>
  <c r="G228" i="1"/>
  <c r="G231" i="1"/>
  <c r="G233" i="1"/>
  <c r="G235" i="1"/>
  <c r="G239" i="1"/>
  <c r="G240" i="1"/>
  <c r="A222" i="1"/>
  <c r="A223" i="1" s="1"/>
  <c r="A224" i="1" s="1"/>
  <c r="A225" i="1" s="1"/>
  <c r="A227" i="1" s="1"/>
  <c r="A228" i="1" s="1"/>
  <c r="A231" i="1" s="1"/>
  <c r="A233" i="1" s="1"/>
  <c r="A235" i="1" s="1"/>
  <c r="A238" i="1" s="1"/>
  <c r="A239" i="1" s="1"/>
  <c r="G210" i="1"/>
  <c r="E9" i="1"/>
  <c r="G201" i="1"/>
  <c r="G189" i="1"/>
  <c r="G190" i="1"/>
  <c r="G191" i="1"/>
  <c r="G192" i="1"/>
  <c r="G196" i="1"/>
  <c r="G198" i="1"/>
  <c r="G200" i="1"/>
  <c r="G202" i="1"/>
  <c r="G203" i="1"/>
  <c r="G204" i="1"/>
  <c r="G207" i="1"/>
  <c r="G208" i="1"/>
  <c r="G212" i="1"/>
  <c r="G214" i="1"/>
  <c r="G216" i="1"/>
  <c r="A196" i="1"/>
  <c r="A198" i="1" s="1"/>
  <c r="A200" i="1" s="1"/>
  <c r="A202" i="1" s="1"/>
  <c r="A203" i="1" s="1"/>
  <c r="A204" i="1" s="1"/>
  <c r="A207" i="1" s="1"/>
  <c r="A208" i="1" s="1"/>
  <c r="A212" i="1" s="1"/>
  <c r="A214" i="1" s="1"/>
  <c r="A216" i="1" s="1"/>
  <c r="G165" i="1"/>
  <c r="G159" i="1"/>
  <c r="G160" i="1"/>
  <c r="G161" i="1"/>
  <c r="G164" i="1"/>
  <c r="G166" i="1"/>
  <c r="G168" i="1"/>
  <c r="G169" i="1"/>
  <c r="G170" i="1"/>
  <c r="G173" i="1"/>
  <c r="G176" i="1"/>
  <c r="G179" i="1"/>
  <c r="G182" i="1"/>
  <c r="G184" i="1"/>
  <c r="G188" i="1"/>
  <c r="A164" i="1"/>
  <c r="A166" i="1" s="1"/>
  <c r="A168" i="1" s="1"/>
  <c r="A169" i="1" s="1"/>
  <c r="A170" i="1" s="1"/>
  <c r="A173" i="1" s="1"/>
  <c r="A176" i="1" s="1"/>
  <c r="A179" i="1" s="1"/>
  <c r="A182" i="1" s="1"/>
  <c r="A184" i="1" s="1"/>
  <c r="A188" i="1" s="1"/>
  <c r="G147" i="1"/>
  <c r="G148" i="1"/>
  <c r="G150" i="1"/>
  <c r="G151" i="1"/>
  <c r="G153" i="1"/>
  <c r="G155" i="1"/>
  <c r="G157" i="1"/>
  <c r="G158" i="1"/>
  <c r="A144" i="1"/>
  <c r="A145" i="1" s="1"/>
  <c r="A146" i="1" s="1"/>
  <c r="A147" i="1" s="1"/>
  <c r="A148" i="1" s="1"/>
  <c r="A150" i="1" s="1"/>
  <c r="A151" i="1" s="1"/>
  <c r="A153" i="1" s="1"/>
  <c r="A155" i="1" s="1"/>
  <c r="A157" i="1" s="1"/>
  <c r="A158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G118" i="1"/>
  <c r="A110" i="1"/>
  <c r="A113" i="1" s="1"/>
  <c r="A114" i="1" s="1"/>
  <c r="A115" i="1" s="1"/>
  <c r="A116" i="1" s="1"/>
  <c r="A117" i="1" s="1"/>
  <c r="A120" i="1" s="1"/>
  <c r="A123" i="1" s="1"/>
  <c r="A124" i="1" s="1"/>
  <c r="A126" i="1" s="1"/>
  <c r="A127" i="1" s="1"/>
  <c r="A93" i="1"/>
  <c r="A94" i="1" s="1"/>
  <c r="A96" i="1" s="1"/>
  <c r="A97" i="1" s="1"/>
  <c r="A98" i="1" s="1"/>
  <c r="A99" i="1" s="1"/>
  <c r="A100" i="1" s="1"/>
  <c r="A101" i="1" s="1"/>
  <c r="A103" i="1" s="1"/>
  <c r="A104" i="1" s="1"/>
  <c r="A105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8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G28" i="1"/>
  <c r="A23" i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14" i="1"/>
  <c r="A15" i="1" s="1"/>
  <c r="A16" i="1" s="1"/>
  <c r="A18" i="1" s="1"/>
  <c r="A19" i="1" s="1"/>
  <c r="A20" i="1" s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6" i="1"/>
  <c r="G97" i="1"/>
  <c r="G98" i="1"/>
  <c r="G99" i="1"/>
  <c r="G100" i="1"/>
  <c r="G101" i="1"/>
  <c r="G103" i="1"/>
  <c r="G104" i="1"/>
  <c r="G105" i="1"/>
  <c r="G106" i="1"/>
  <c r="G107" i="1"/>
  <c r="G110" i="1"/>
  <c r="G113" i="1"/>
  <c r="G114" i="1"/>
  <c r="G115" i="1"/>
  <c r="G116" i="1"/>
  <c r="G117" i="1"/>
  <c r="G120" i="1"/>
  <c r="G123" i="1"/>
  <c r="G124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1" i="1"/>
  <c r="G12" i="1"/>
  <c r="G13" i="1"/>
  <c r="G14" i="1"/>
  <c r="G15" i="1"/>
  <c r="G16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<sst xmlns="http://schemas.openxmlformats.org/spreadsheetml/2006/main" count="515" uniqueCount="315">
  <si>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</si>
  <si>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</si>
  <si>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</si>
  <si>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</si>
  <si>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</si>
  <si>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</si>
  <si>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</si>
  <si>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</si>
  <si>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</si>
  <si>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</si>
  <si>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</si>
  <si>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</si>
  <si>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</si>
  <si>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</si>
  <si>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</si>
  <si>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</si>
  <si>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</si>
  <si>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</si>
  <si>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</si>
  <si>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</si>
  <si>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</si>
  <si>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</si>
  <si>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</si>
  <si>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</si>
  <si>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</si>
  <si>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</si>
  <si>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</si>
  <si>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</si>
  <si>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</si>
  <si>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</si>
  <si>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</si>
  <si>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</si>
  <si>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</si>
  <si>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</si>
  <si>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</si>
  <si>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</si>
  <si>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</si>
  <si>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</si>
  <si>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</si>
  <si>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</si>
  <si>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</si>
  <si>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</si>
  <si>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LAMBERTO</t>
  </si>
  <si>
    <t xml:space="preserve">Leave </t>
  </si>
  <si>
    <t>transfer from CEO</t>
  </si>
  <si>
    <t>as of</t>
  </si>
  <si>
    <t>May 31, 1998</t>
  </si>
  <si>
    <t>1998</t>
  </si>
  <si>
    <t>VL (1-0-0)</t>
  </si>
  <si>
    <t>VL (4-0-0)</t>
  </si>
  <si>
    <t>0/29,30, 10/1,2</t>
  </si>
  <si>
    <t>1999</t>
  </si>
  <si>
    <t>SL (1-0-0)</t>
  </si>
  <si>
    <t>VL (3-0-0)</t>
  </si>
  <si>
    <t>2/11,12,15</t>
  </si>
  <si>
    <t>UT (0-3-16)</t>
  </si>
  <si>
    <t>UT (0-1-42)</t>
  </si>
  <si>
    <t>UT (0-0-23)</t>
  </si>
  <si>
    <t>SP (1-0-0)</t>
  </si>
  <si>
    <t>PATERNITY L. 6/9-17</t>
  </si>
  <si>
    <t>SP (9-0-0)</t>
  </si>
  <si>
    <t>SL (2-0-0)</t>
  </si>
  <si>
    <t>7/22,23</t>
  </si>
  <si>
    <t>B-DAY L. 10/15</t>
  </si>
  <si>
    <t>FL (2-0-0)</t>
  </si>
  <si>
    <t>PARENTAL O. 12/14</t>
  </si>
  <si>
    <t>2000</t>
  </si>
  <si>
    <t>2/3,4</t>
  </si>
  <si>
    <t>2/10,11,14</t>
  </si>
  <si>
    <t>SL (3-0-0)</t>
  </si>
  <si>
    <t>5/15,16,17</t>
  </si>
  <si>
    <t>7/17,18,19</t>
  </si>
  <si>
    <t>VL (2-0-0)</t>
  </si>
  <si>
    <t>10/19,20</t>
  </si>
  <si>
    <t>PARENTAL M.T 10/17</t>
  </si>
  <si>
    <t>11/27,28,29</t>
  </si>
  <si>
    <t>2001</t>
  </si>
  <si>
    <t>1/8,9,10</t>
  </si>
  <si>
    <t>2/8,9,12</t>
  </si>
  <si>
    <t>9/12,13</t>
  </si>
  <si>
    <t>MOURNING 7/21, 8/1,2</t>
  </si>
  <si>
    <t>SP (3-0-0)</t>
  </si>
  <si>
    <t>11/25,26</t>
  </si>
  <si>
    <t>FL (5-0-0)</t>
  </si>
  <si>
    <t>2002</t>
  </si>
  <si>
    <t>2003</t>
  </si>
  <si>
    <t>2/7,10,11</t>
  </si>
  <si>
    <t>4/11,14,15</t>
  </si>
  <si>
    <t>UT (1-0-19)</t>
  </si>
  <si>
    <t>UT (0-0-45)</t>
  </si>
  <si>
    <t>UT (0-0-38)</t>
  </si>
  <si>
    <t>12/16,17</t>
  </si>
  <si>
    <t>UT (0-3-7)</t>
  </si>
  <si>
    <t>2004</t>
  </si>
  <si>
    <t>UT (0-7-38)</t>
  </si>
  <si>
    <t>3/1,2</t>
  </si>
  <si>
    <t>UT (0-2-39)</t>
  </si>
  <si>
    <t>UT (0-0-47)</t>
  </si>
  <si>
    <t>UT (0-0-34)</t>
  </si>
  <si>
    <t>UT (0-2-6)</t>
  </si>
  <si>
    <t>UT (0-1-41)</t>
  </si>
  <si>
    <t>UT (0-0-44)</t>
  </si>
  <si>
    <t>UT (0-0-30)</t>
  </si>
  <si>
    <t>UT (0-1-43)</t>
  </si>
  <si>
    <t>UT (0-1-4)</t>
  </si>
  <si>
    <t>FL (3-0-0)</t>
  </si>
  <si>
    <t>2005</t>
  </si>
  <si>
    <t>UT (0-1-14)</t>
  </si>
  <si>
    <t>1/27,28</t>
  </si>
  <si>
    <t>1/21,24</t>
  </si>
  <si>
    <t>2/8,9</t>
  </si>
  <si>
    <t>2/15-18</t>
  </si>
  <si>
    <t>SL (4-0-0)</t>
  </si>
  <si>
    <t>UT (0-1-27)</t>
  </si>
  <si>
    <t>UT (0-1-13)</t>
  </si>
  <si>
    <t>UT (0-1-53)</t>
  </si>
  <si>
    <t>UT (0-0-26)</t>
  </si>
  <si>
    <t>UT (0-1-29)</t>
  </si>
  <si>
    <t>7/11,12</t>
  </si>
  <si>
    <t>UT (2-5-42)</t>
  </si>
  <si>
    <t>UT (0-6-18)</t>
  </si>
  <si>
    <t>AUG. 1-3</t>
  </si>
  <si>
    <t>8/11,12</t>
  </si>
  <si>
    <t>UT (2-1-24)</t>
  </si>
  <si>
    <t>UT (3-1-41)</t>
  </si>
  <si>
    <t>10/18,20</t>
  </si>
  <si>
    <t>UT (2-1-8)</t>
  </si>
  <si>
    <t>UT (7-5-7)</t>
  </si>
  <si>
    <t>2006</t>
  </si>
  <si>
    <t>UT (0-6-34)</t>
  </si>
  <si>
    <t>UT (0-2-24)</t>
  </si>
  <si>
    <t>UT (0-4-26)</t>
  </si>
  <si>
    <t>UT (0-1-34)</t>
  </si>
  <si>
    <t>UT (0-2-52)</t>
  </si>
  <si>
    <t>UT (0-1-57)</t>
  </si>
  <si>
    <t>UT (0-1-40)</t>
  </si>
  <si>
    <t>2007</t>
  </si>
  <si>
    <t>UT (1-4-13)</t>
  </si>
  <si>
    <t>UT (1-0-9)</t>
  </si>
  <si>
    <t>UT (1-4-48)</t>
  </si>
  <si>
    <t>UT (3-1-10)</t>
  </si>
  <si>
    <t>UT (1-6-8)</t>
  </si>
  <si>
    <t>6/30, 7/2</t>
  </si>
  <si>
    <t>UT (2-5-44)</t>
  </si>
  <si>
    <t>UT (3-3-14)</t>
  </si>
  <si>
    <t>9/17,18</t>
  </si>
  <si>
    <t>UT (1-3-38)</t>
  </si>
  <si>
    <t>10/23,24</t>
  </si>
  <si>
    <t>UT (3-0-20)</t>
  </si>
  <si>
    <t>UT (4-4-22)</t>
  </si>
  <si>
    <t>UT (4-4-5)</t>
  </si>
  <si>
    <t>2008</t>
  </si>
  <si>
    <t>UT (2-0-23)</t>
  </si>
  <si>
    <t>UT (3-4-20)</t>
  </si>
  <si>
    <t>2/7,8</t>
  </si>
  <si>
    <t>3/6,7</t>
  </si>
  <si>
    <t>UT (1-6-55)</t>
  </si>
  <si>
    <t>UT (4-0-36)</t>
  </si>
  <si>
    <t>UT (2-1-37)</t>
  </si>
  <si>
    <t>UT (2-4-1)</t>
  </si>
  <si>
    <t>JUN. 18-20</t>
  </si>
  <si>
    <t>UT (5-3-23)</t>
  </si>
  <si>
    <t>6/27,30, 7/1</t>
  </si>
  <si>
    <t>UT (0-6-5)</t>
  </si>
  <si>
    <t>9/17,19</t>
  </si>
  <si>
    <t>9/24,25</t>
  </si>
  <si>
    <t>UT (1-0-8)</t>
  </si>
  <si>
    <t>SP (2-0-0)</t>
  </si>
  <si>
    <t>DOMESTIC 10/30,31</t>
  </si>
  <si>
    <t>UT (3-6-25)</t>
  </si>
  <si>
    <t>UT (2-7-13)</t>
  </si>
  <si>
    <t>UT (2-3-13)</t>
  </si>
  <si>
    <t>12/17-19,22,23</t>
  </si>
  <si>
    <t>2009</t>
  </si>
  <si>
    <t>UT (0-7-07)</t>
  </si>
  <si>
    <t>UT (0-0-55)</t>
  </si>
  <si>
    <t>APR. 14-16</t>
  </si>
  <si>
    <t>UT (1-5-35)</t>
  </si>
  <si>
    <t>UT (1-6-2)</t>
  </si>
  <si>
    <t>UT (0-5-7)</t>
  </si>
  <si>
    <t>UT (1-6-54)</t>
  </si>
  <si>
    <t>7/8,13</t>
  </si>
  <si>
    <t>7/22,28</t>
  </si>
  <si>
    <t>UT (0-4-22)</t>
  </si>
  <si>
    <t>UT (0-6-19)</t>
  </si>
  <si>
    <t>SEPT. 1-3</t>
  </si>
  <si>
    <t>9/8,9,10,11</t>
  </si>
  <si>
    <t>9/17,29</t>
  </si>
  <si>
    <t>UT (2-2-27)</t>
  </si>
  <si>
    <t>UT (0-1-7)</t>
  </si>
  <si>
    <t>UT (2-1-14)</t>
  </si>
  <si>
    <t>11/16,20,25</t>
  </si>
  <si>
    <t>12/10,28,29</t>
  </si>
  <si>
    <t>2010</t>
  </si>
  <si>
    <t>UT (1-7-55)</t>
  </si>
  <si>
    <t>5/19,20</t>
  </si>
  <si>
    <t>UT (0-4-0)</t>
  </si>
  <si>
    <t>9/30, 10/1</t>
  </si>
  <si>
    <t>MOURNING 10/26-28</t>
  </si>
  <si>
    <t>FL (4-0-0)</t>
  </si>
  <si>
    <t>12/23,30,28,31</t>
  </si>
  <si>
    <t>2011</t>
  </si>
  <si>
    <t>UT (0-4-4)</t>
  </si>
  <si>
    <t>1/17,19</t>
  </si>
  <si>
    <t>1/25,26</t>
  </si>
  <si>
    <t>2/4,8,9</t>
  </si>
  <si>
    <t>UT (1-5-0)</t>
  </si>
  <si>
    <t>4/13,14</t>
  </si>
  <si>
    <t>MOURNING 4/27,28</t>
  </si>
  <si>
    <t>UT (0-4-46)</t>
  </si>
  <si>
    <t>UT (1-0-46)</t>
  </si>
  <si>
    <t>UT (0-4-8)</t>
  </si>
  <si>
    <t>8/11,12,31</t>
  </si>
  <si>
    <t>9/16,20</t>
  </si>
  <si>
    <t>B-DAY 10/12</t>
  </si>
  <si>
    <t>UT (3-4-52)</t>
  </si>
  <si>
    <t>UT (0-4-40)</t>
  </si>
  <si>
    <t>UT (0-1-39)</t>
  </si>
  <si>
    <t>11/24,25</t>
  </si>
  <si>
    <t>2012</t>
  </si>
  <si>
    <t>2013</t>
  </si>
  <si>
    <t>UT (0-3-31)</t>
  </si>
  <si>
    <t>UT (1-2-17)</t>
  </si>
  <si>
    <t>2/2,3</t>
  </si>
  <si>
    <t>UT (1-4-0)</t>
  </si>
  <si>
    <t>3/29,30</t>
  </si>
  <si>
    <t>UT (0-4-45)</t>
  </si>
  <si>
    <t>UT (1-4-16)</t>
  </si>
  <si>
    <t>5/14,15</t>
  </si>
  <si>
    <t>UT (1-0-26)</t>
  </si>
  <si>
    <t>UT (0-4-3)</t>
  </si>
  <si>
    <t>DOMESTIC 9/17</t>
  </si>
  <si>
    <t>UT (2-0-0)</t>
  </si>
  <si>
    <t>11/16,19</t>
  </si>
  <si>
    <t>12/26,27,28</t>
  </si>
  <si>
    <t>2/1,8,11</t>
  </si>
  <si>
    <t>5/21,24</t>
  </si>
  <si>
    <t>B-DAY 9/17</t>
  </si>
  <si>
    <t>12/11,20,23,26,27</t>
  </si>
  <si>
    <t>2014</t>
  </si>
  <si>
    <t>UT (2-4-17)</t>
  </si>
  <si>
    <t>UT (0-0-27)</t>
  </si>
  <si>
    <t>3/25,26</t>
  </si>
  <si>
    <t>4/29, 5/9</t>
  </si>
  <si>
    <t>UT (0-0-32)</t>
  </si>
  <si>
    <t>UT (0-4-9)</t>
  </si>
  <si>
    <t>UT (0-6-59)</t>
  </si>
  <si>
    <t>11/13,14</t>
  </si>
  <si>
    <t>12/11,12,22</t>
  </si>
  <si>
    <t>UT (0-6-4)</t>
  </si>
  <si>
    <t>2015</t>
  </si>
  <si>
    <t>1/20,23</t>
  </si>
  <si>
    <t>UT (1-4-25)</t>
  </si>
  <si>
    <t>2/6,9</t>
  </si>
  <si>
    <t>4/16,17</t>
  </si>
  <si>
    <t>UT (1-0-0)</t>
  </si>
  <si>
    <t>UT (0-4-34)</t>
  </si>
  <si>
    <t>6//18,19</t>
  </si>
  <si>
    <t>DOMESTIC 10/30</t>
  </si>
  <si>
    <t>12/1,2,23,26,29</t>
  </si>
  <si>
    <t>DOMESTIC 12/17,18</t>
  </si>
  <si>
    <t>UT (0-0-6)</t>
  </si>
  <si>
    <t>2016</t>
  </si>
  <si>
    <t>2/12,15</t>
  </si>
  <si>
    <t>5/10,11</t>
  </si>
  <si>
    <t>7/27,28</t>
  </si>
  <si>
    <t>12/12,13,14</t>
  </si>
  <si>
    <t>2017</t>
  </si>
  <si>
    <t>12/20,21</t>
  </si>
  <si>
    <t>1/6,9</t>
  </si>
  <si>
    <t>2/10,13</t>
  </si>
  <si>
    <t>DOMESTIC 11/10</t>
  </si>
  <si>
    <t>12/15,22,27,29</t>
  </si>
  <si>
    <t>2018</t>
  </si>
  <si>
    <t>2/9,12,13</t>
  </si>
  <si>
    <t>3/15,16</t>
  </si>
  <si>
    <t>6//14,22</t>
  </si>
  <si>
    <t>SL (8-0-0)</t>
  </si>
  <si>
    <t>SEPT. 17-26</t>
  </si>
  <si>
    <t>12/20,21,27,28</t>
  </si>
  <si>
    <t>FL (1-0-0)</t>
  </si>
  <si>
    <t>2019</t>
  </si>
  <si>
    <t>1/17,18</t>
  </si>
  <si>
    <t>2/6,11</t>
  </si>
  <si>
    <t>2/8,13.14</t>
  </si>
  <si>
    <t>12/18,19,20</t>
  </si>
  <si>
    <t>12/26,27</t>
  </si>
  <si>
    <t>2020</t>
  </si>
  <si>
    <t>CL (5-0-0)</t>
  </si>
  <si>
    <t>2/7,10</t>
  </si>
  <si>
    <t>CALAMITY 2/10,-14</t>
  </si>
  <si>
    <t>2021</t>
  </si>
  <si>
    <t>2022</t>
  </si>
  <si>
    <t>2023</t>
  </si>
  <si>
    <t>FL(5-0-0)</t>
  </si>
  <si>
    <t>FL(3-0-0)</t>
  </si>
  <si>
    <t>2/6,13,14/2023</t>
  </si>
  <si>
    <t>FL(1-0-0)</t>
  </si>
  <si>
    <t>UT(0-4-10)</t>
  </si>
  <si>
    <t>UT(0-4-2)</t>
  </si>
  <si>
    <t>UT(0-0-18)</t>
  </si>
  <si>
    <t>UT(0-0-48)</t>
  </si>
  <si>
    <t>7/6,28/2022</t>
  </si>
  <si>
    <t>UT(0-0-21)</t>
  </si>
  <si>
    <t>6/14,24/2022</t>
  </si>
  <si>
    <t>UT(0-0-14)</t>
  </si>
  <si>
    <t>UT(0-5-28)</t>
  </si>
  <si>
    <t>2024</t>
  </si>
  <si>
    <t>PROJECT EVAL OFFICER IV</t>
  </si>
  <si>
    <t>PERMANENT</t>
  </si>
  <si>
    <t>TOTAL LEAVE BALANCE</t>
  </si>
  <si>
    <t>SP(1-0-0)</t>
  </si>
  <si>
    <t>VL(2-0-0)</t>
  </si>
  <si>
    <t>VL(1-0-0)</t>
  </si>
  <si>
    <t>11/24, 12/14/2023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</si>
</sst>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9" totalsRowShown="0" headerRowDxfId="24" headerRowBorderDxfId="23" tableBorderDxfId="22" totalsRowBorderDxfId="21">
  <autoFilter ref="A8:K57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9"/>
  <sheetViews>
    <sheetView tabSelected="1" topLeftCell="A4" zoomScale="110" zoomScaleNormal="110" workbookViewId="0">
      <pane ySplit="4050" topLeftCell="A461" activePane="bottomLeft"/>
      <selection activeCell="B2" sqref="B2:C2"/>
      <selection pane="bottomLeft" activeCell="B474" sqref="B4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57" t="s">
        <v>42</v>
      </c>
      <c r="C2" s="57"/>
      <c r="D2" s="21" t="s">
        <v>14</v>
      </c>
      <c r="E2" s="10"/>
      <c r="F2" s="64"/>
      <c r="G2" s="64"/>
      <c r="H2" s="27" t="s">
        <v>10</v>
      </c>
      <c r="I2" s="24"/>
      <c r="J2" s="58"/>
      <c r="K2" s="59"/>
    </row>
    <row r="3" spans="1:11" x14ac:dyDescent="0.25">
      <c r="A3" s="18" t="s">
        <v>15</v>
      </c>
      <c r="B3" s="57" t="s">
        <v>308</v>
      </c>
      <c r="C3" s="57"/>
      <c r="D3" s="22" t="s">
        <v>13</v>
      </c>
      <c r="F3" s="65"/>
      <c r="G3" s="62"/>
      <c r="H3" s="25" t="s">
        <v>11</v>
      </c>
      <c r="I3" s="25"/>
      <c r="J3" s="60"/>
      <c r="K3" s="61"/>
    </row>
    <row r="4" spans="1:11" ht="14.45" customHeight="1" x14ac:dyDescent="0.25">
      <c r="A4" s="18" t="s">
        <v>16</v>
      </c>
      <c r="B4" s="57" t="s">
        <v>309</v>
      </c>
      <c r="C4" s="57"/>
      <c r="D4" s="22" t="s">
        <v>12</v>
      </c>
      <c r="F4" s="62"/>
      <c r="G4" s="62"/>
      <c r="H4" s="25" t="s">
        <v>17</v>
      </c>
      <c r="I4" s="25"/>
      <c r="J4" s="62"/>
      <c r="K4" s="63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23" t="s">
        <v>23</v>
      </c>
      <c r="C9" s="13"/>
      <c r="D9" s="11"/>
      <c r="E9" s="13">
        <f>SUM(Table1[EARNED])-SUM(Table1[Absence Undertime W/ Pay])+CONVERTION!$A$3</f>
        <v>133.26800000000009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271.75</v>
      </c>
      <c r="J9" s="11"/>
      <c r="K9" s="20"/>
    </row>
    <row r="10" spans="1:11" x14ac:dyDescent="0.25">
      <c r="A10" s="47" t="s">
        <v>43</v>
      </c>
      <c r="B10" s="1" t="s">
        <v>44</v>
      </c>
      <c r="C10" s="2">
        <v>35.5</v>
      </c>
      <c r="D10" s="38"/>
      <c r="E10" s="33" t="s">
        <v>32</v>
      </c>
      <c r="F10" s="20"/>
      <c r="G10" s="13">
        <v>125.5</v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1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49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f>EDATE(A13,1)</f>
        <v>35977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f t="shared" ref="A15:A20" si="0">EDATE(A14,1)</f>
        <v>36008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25">
      <c r="A16" s="39">
        <f t="shared" si="0"/>
        <v>36039</v>
      </c>
      <c r="B16" s="15" t="s">
        <v>48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50">
        <v>45173</v>
      </c>
    </row>
    <row r="17" spans="1:11" x14ac:dyDescent="0.25">
      <c r="A17" s="39"/>
      <c r="B17" s="15" t="s">
        <v>49</v>
      </c>
      <c r="C17" s="13"/>
      <c r="D17" s="42">
        <v>4</v>
      </c>
      <c r="E17" s="9"/>
      <c r="F17" s="15"/>
      <c r="G17" s="41"/>
      <c r="H17" s="42"/>
      <c r="I17" s="9"/>
      <c r="J17" s="12"/>
      <c r="K17" s="15" t="s">
        <v>50</v>
      </c>
    </row>
    <row r="18" spans="1:11" x14ac:dyDescent="0.25">
      <c r="A18" s="39">
        <f>EDATE(A16,1)</f>
        <v>36069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f t="shared" si="0"/>
        <v>36100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36130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51" t="s">
        <v>51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36161</v>
      </c>
      <c r="B22" s="20" t="s">
        <v>52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>
        <v>1</v>
      </c>
      <c r="I22" s="9"/>
      <c r="J22" s="11"/>
      <c r="K22" s="52">
        <v>44941</v>
      </c>
    </row>
    <row r="23" spans="1:11" x14ac:dyDescent="0.25">
      <c r="A23" s="39">
        <f>EDATE(A22,1)</f>
        <v>36192</v>
      </c>
      <c r="B23" s="20" t="s">
        <v>53</v>
      </c>
      <c r="C23" s="13">
        <v>1.25</v>
      </c>
      <c r="D23" s="38">
        <v>3</v>
      </c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54</v>
      </c>
    </row>
    <row r="24" spans="1:11" x14ac:dyDescent="0.25">
      <c r="A24" s="39">
        <f t="shared" ref="A24:A34" si="1">EDATE(A23,1)</f>
        <v>36220</v>
      </c>
      <c r="B24" s="20" t="s">
        <v>52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52">
        <v>44986</v>
      </c>
    </row>
    <row r="25" spans="1:11" x14ac:dyDescent="0.25">
      <c r="A25" s="39">
        <f t="shared" si="1"/>
        <v>36251</v>
      </c>
      <c r="B25" s="20" t="s">
        <v>55</v>
      </c>
      <c r="C25" s="13">
        <v>1.25</v>
      </c>
      <c r="D25" s="38">
        <v>0.40800000000000003</v>
      </c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f t="shared" si="1"/>
        <v>36281</v>
      </c>
      <c r="B26" s="20" t="s">
        <v>56</v>
      </c>
      <c r="C26" s="13">
        <v>1.25</v>
      </c>
      <c r="D26" s="38">
        <v>0.21200000000000002</v>
      </c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f t="shared" si="1"/>
        <v>36312</v>
      </c>
      <c r="B27" s="20" t="s">
        <v>60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 t="s">
        <v>59</v>
      </c>
    </row>
    <row r="28" spans="1:11" x14ac:dyDescent="0.25">
      <c r="A28" s="39"/>
      <c r="B28" s="20" t="s">
        <v>57</v>
      </c>
      <c r="C28" s="13"/>
      <c r="D28" s="38">
        <v>4.8000000000000008E-2</v>
      </c>
      <c r="E28" s="9"/>
      <c r="F28" s="20"/>
      <c r="G28" s="13" t="str">
        <f>IF(ISBLANK(Table1[[#This Row],[EARNED]]),"",Table1[[#This Row],[EARNED]])</f>
        <v/>
      </c>
      <c r="H28" s="38"/>
      <c r="I28" s="9"/>
      <c r="J28" s="11"/>
      <c r="K28" s="20"/>
    </row>
    <row r="29" spans="1:11" x14ac:dyDescent="0.25">
      <c r="A29" s="39">
        <f>EDATE(A27,1)</f>
        <v>36342</v>
      </c>
      <c r="B29" s="20" t="s">
        <v>61</v>
      </c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>
        <v>2</v>
      </c>
      <c r="I29" s="9"/>
      <c r="J29" s="11"/>
      <c r="K29" s="20" t="s">
        <v>62</v>
      </c>
    </row>
    <row r="30" spans="1:11" x14ac:dyDescent="0.25">
      <c r="A30" s="39">
        <f t="shared" si="1"/>
        <v>36373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25">
      <c r="A31" s="39">
        <f t="shared" si="1"/>
        <v>36404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25">
      <c r="A32" s="39">
        <f t="shared" si="1"/>
        <v>36434</v>
      </c>
      <c r="B32" s="20" t="s">
        <v>58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 t="s">
        <v>63</v>
      </c>
    </row>
    <row r="33" spans="1:11" x14ac:dyDescent="0.25">
      <c r="A33" s="39">
        <f>EDATE(A32,1)</f>
        <v>36465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>
        <f t="shared" si="1"/>
        <v>36495</v>
      </c>
      <c r="B34" s="20" t="s">
        <v>52</v>
      </c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>
        <v>1</v>
      </c>
      <c r="I34" s="9"/>
      <c r="J34" s="11"/>
      <c r="K34" s="52">
        <v>45269</v>
      </c>
    </row>
    <row r="35" spans="1:11" x14ac:dyDescent="0.25">
      <c r="A35" s="39"/>
      <c r="B35" s="20" t="s">
        <v>64</v>
      </c>
      <c r="C35" s="13"/>
      <c r="D35" s="38">
        <v>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20" t="s">
        <v>65</v>
      </c>
    </row>
    <row r="36" spans="1:11" x14ac:dyDescent="0.25">
      <c r="A36" s="51" t="s">
        <v>66</v>
      </c>
      <c r="B36" s="20"/>
      <c r="C36" s="13"/>
      <c r="D36" s="38"/>
      <c r="E36" s="9"/>
      <c r="F36" s="20"/>
      <c r="G36" s="13" t="str">
        <f>IF(ISBLANK(Table1[[#This Row],[EARNED]]),"",Table1[[#This Row],[EARNED]])</f>
        <v/>
      </c>
      <c r="H36" s="38"/>
      <c r="I36" s="9"/>
      <c r="J36" s="11"/>
      <c r="K36" s="20"/>
    </row>
    <row r="37" spans="1:11" x14ac:dyDescent="0.25">
      <c r="A37" s="39">
        <v>36526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39">
        <f>EDATE(A37,1)</f>
        <v>36557</v>
      </c>
      <c r="B38" s="20" t="s">
        <v>61</v>
      </c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>
        <v>2</v>
      </c>
      <c r="I38" s="9"/>
      <c r="J38" s="11"/>
      <c r="K38" s="20" t="s">
        <v>67</v>
      </c>
    </row>
    <row r="39" spans="1:11" x14ac:dyDescent="0.25">
      <c r="A39" s="39"/>
      <c r="B39" s="20" t="s">
        <v>53</v>
      </c>
      <c r="C39" s="13"/>
      <c r="D39" s="38">
        <v>3</v>
      </c>
      <c r="E39" s="9"/>
      <c r="F39" s="20"/>
      <c r="G39" s="13"/>
      <c r="H39" s="38"/>
      <c r="I39" s="9"/>
      <c r="J39" s="11"/>
      <c r="K39" s="20" t="s">
        <v>68</v>
      </c>
    </row>
    <row r="40" spans="1:11" x14ac:dyDescent="0.25">
      <c r="A40" s="39">
        <f>EDATE(A38,1)</f>
        <v>36586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f t="shared" ref="A41:A49" si="2">EDATE(A40,1)</f>
        <v>36617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f t="shared" si="2"/>
        <v>36647</v>
      </c>
      <c r="B42" s="20" t="s">
        <v>69</v>
      </c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>
        <v>3</v>
      </c>
      <c r="I42" s="9"/>
      <c r="J42" s="11"/>
      <c r="K42" s="20" t="s">
        <v>70</v>
      </c>
    </row>
    <row r="43" spans="1:11" x14ac:dyDescent="0.25">
      <c r="A43" s="39">
        <f t="shared" si="2"/>
        <v>36678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f t="shared" si="2"/>
        <v>36708</v>
      </c>
      <c r="B44" s="20" t="s">
        <v>69</v>
      </c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>
        <v>3</v>
      </c>
      <c r="I44" s="9"/>
      <c r="J44" s="11"/>
      <c r="K44" s="20" t="s">
        <v>71</v>
      </c>
    </row>
    <row r="45" spans="1:11" x14ac:dyDescent="0.25">
      <c r="A45" s="39">
        <f t="shared" si="2"/>
        <v>36739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 t="shared" si="2"/>
        <v>36770</v>
      </c>
      <c r="B46" s="20" t="s">
        <v>58</v>
      </c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 t="s">
        <v>74</v>
      </c>
    </row>
    <row r="47" spans="1:11" x14ac:dyDescent="0.25">
      <c r="A47" s="39">
        <f t="shared" si="2"/>
        <v>36800</v>
      </c>
      <c r="B47" s="20" t="s">
        <v>72</v>
      </c>
      <c r="C47" s="13">
        <v>1.25</v>
      </c>
      <c r="D47" s="38">
        <v>2</v>
      </c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 t="s">
        <v>73</v>
      </c>
    </row>
    <row r="48" spans="1:11" x14ac:dyDescent="0.25">
      <c r="A48" s="39">
        <f>EDATE(A47,1)</f>
        <v>36831</v>
      </c>
      <c r="B48" s="20" t="s">
        <v>69</v>
      </c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>
        <v>3</v>
      </c>
      <c r="I48" s="9"/>
      <c r="J48" s="11"/>
      <c r="K48" s="20" t="s">
        <v>75</v>
      </c>
    </row>
    <row r="49" spans="1:11" x14ac:dyDescent="0.25">
      <c r="A49" s="39">
        <f t="shared" si="2"/>
        <v>36861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51" t="s">
        <v>76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>
        <v>36892</v>
      </c>
      <c r="B51" s="20" t="s">
        <v>69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>
        <v>3</v>
      </c>
      <c r="I51" s="9"/>
      <c r="J51" s="11"/>
      <c r="K51" s="20" t="s">
        <v>77</v>
      </c>
    </row>
    <row r="52" spans="1:11" x14ac:dyDescent="0.25">
      <c r="A52" s="39">
        <f>EDATE(A51,1)</f>
        <v>36923</v>
      </c>
      <c r="B52" s="20" t="s">
        <v>69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3</v>
      </c>
      <c r="I52" s="9"/>
      <c r="J52" s="11"/>
      <c r="K52" s="20" t="s">
        <v>78</v>
      </c>
    </row>
    <row r="53" spans="1:11" x14ac:dyDescent="0.25">
      <c r="A53" s="39">
        <f t="shared" ref="A53:A62" si="3">EDATE(A52,1)</f>
        <v>36951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25">
      <c r="A54" s="39">
        <f t="shared" si="3"/>
        <v>36982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f t="shared" si="3"/>
        <v>37012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f t="shared" si="3"/>
        <v>37043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f t="shared" si="3"/>
        <v>37073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f t="shared" si="3"/>
        <v>37104</v>
      </c>
      <c r="B58" s="20" t="s">
        <v>81</v>
      </c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 t="s">
        <v>80</v>
      </c>
    </row>
    <row r="59" spans="1:11" x14ac:dyDescent="0.25">
      <c r="A59" s="39">
        <f>EDATE(A58,1)</f>
        <v>37135</v>
      </c>
      <c r="B59" s="20" t="s">
        <v>61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2</v>
      </c>
      <c r="I59" s="9"/>
      <c r="J59" s="11"/>
      <c r="K59" s="20" t="s">
        <v>79</v>
      </c>
    </row>
    <row r="60" spans="1:11" x14ac:dyDescent="0.25">
      <c r="A60" s="39">
        <f t="shared" si="3"/>
        <v>37165</v>
      </c>
      <c r="B60" s="20"/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25">
      <c r="A61" s="39">
        <f t="shared" si="3"/>
        <v>37196</v>
      </c>
      <c r="B61" s="20" t="s">
        <v>61</v>
      </c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>
        <v>2</v>
      </c>
      <c r="I61" s="9"/>
      <c r="J61" s="11"/>
      <c r="K61" s="20" t="s">
        <v>82</v>
      </c>
    </row>
    <row r="62" spans="1:11" x14ac:dyDescent="0.25">
      <c r="A62" s="39">
        <f t="shared" si="3"/>
        <v>37226</v>
      </c>
      <c r="B62" s="20" t="s">
        <v>83</v>
      </c>
      <c r="C62" s="13">
        <v>1.25</v>
      </c>
      <c r="D62" s="38">
        <v>5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25">
      <c r="A63" s="51" t="s">
        <v>84</v>
      </c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25">
      <c r="A64" s="39">
        <v>37257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f>EDATE(A64,1)</f>
        <v>37288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f t="shared" ref="A66:A75" si="4">EDATE(A65,1)</f>
        <v>37316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25">
      <c r="A67" s="39">
        <f t="shared" si="4"/>
        <v>37347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f t="shared" si="4"/>
        <v>37377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25">
      <c r="A69" s="39">
        <f t="shared" si="4"/>
        <v>37408</v>
      </c>
      <c r="B69" s="20"/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25">
      <c r="A70" s="39">
        <f t="shared" si="4"/>
        <v>37438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f t="shared" si="4"/>
        <v>37469</v>
      </c>
      <c r="B71" s="20"/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/>
    </row>
    <row r="72" spans="1:11" x14ac:dyDescent="0.25">
      <c r="A72" s="39">
        <f t="shared" si="4"/>
        <v>37500</v>
      </c>
      <c r="B72" s="20"/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/>
    </row>
    <row r="73" spans="1:11" x14ac:dyDescent="0.25">
      <c r="A73" s="39">
        <f t="shared" si="4"/>
        <v>37530</v>
      </c>
      <c r="B73" s="20"/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39">
        <f t="shared" si="4"/>
        <v>37561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25">
      <c r="A75" s="39">
        <f t="shared" si="4"/>
        <v>37591</v>
      </c>
      <c r="B75" s="20" t="s">
        <v>83</v>
      </c>
      <c r="C75" s="13">
        <v>1.25</v>
      </c>
      <c r="D75" s="38">
        <v>5</v>
      </c>
      <c r="E75" s="9"/>
      <c r="F75" s="20"/>
      <c r="G75" s="13">
        <f>IF(ISBLANK(Table1[[#This Row],[EARNED]]),"",Table1[[#This Row],[EARNED]])</f>
        <v>1.25</v>
      </c>
      <c r="H75" s="38"/>
      <c r="I75" s="9"/>
      <c r="J75" s="11"/>
      <c r="K75" s="20"/>
    </row>
    <row r="76" spans="1:11" x14ac:dyDescent="0.25">
      <c r="A76" s="51" t="s">
        <v>85</v>
      </c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39">
        <v>37622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f>EDATE(A77,1)</f>
        <v>37653</v>
      </c>
      <c r="B78" s="20" t="s">
        <v>69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>
        <v>3</v>
      </c>
      <c r="I78" s="9"/>
      <c r="J78" s="11"/>
      <c r="K78" s="20" t="s">
        <v>86</v>
      </c>
    </row>
    <row r="79" spans="1:11" x14ac:dyDescent="0.25">
      <c r="A79" s="39">
        <f t="shared" ref="A79:A87" si="5">EDATE(A78,1)</f>
        <v>37681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25">
      <c r="A80" s="39">
        <f t="shared" si="5"/>
        <v>37712</v>
      </c>
      <c r="B80" s="20" t="s">
        <v>53</v>
      </c>
      <c r="C80" s="13">
        <v>1.25</v>
      </c>
      <c r="D80" s="38">
        <v>3</v>
      </c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 t="s">
        <v>87</v>
      </c>
    </row>
    <row r="81" spans="1:11" x14ac:dyDescent="0.25">
      <c r="A81" s="39">
        <f t="shared" si="5"/>
        <v>37742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39">
        <f t="shared" si="5"/>
        <v>37773</v>
      </c>
      <c r="B82" s="20"/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f t="shared" si="5"/>
        <v>37803</v>
      </c>
      <c r="B83" s="20" t="s">
        <v>52</v>
      </c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>
        <v>1</v>
      </c>
      <c r="I83" s="9"/>
      <c r="J83" s="11"/>
      <c r="K83" s="52">
        <v>45128</v>
      </c>
    </row>
    <row r="84" spans="1:11" x14ac:dyDescent="0.25">
      <c r="A84" s="39">
        <f t="shared" si="5"/>
        <v>37834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25">
      <c r="A85" s="39">
        <f t="shared" si="5"/>
        <v>37865</v>
      </c>
      <c r="B85" s="20" t="s">
        <v>88</v>
      </c>
      <c r="C85" s="13">
        <v>1.25</v>
      </c>
      <c r="D85" s="38">
        <v>1.04</v>
      </c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5"/>
        <v>37895</v>
      </c>
      <c r="B86" s="20" t="s">
        <v>89</v>
      </c>
      <c r="C86" s="13">
        <v>1.25</v>
      </c>
      <c r="D86" s="38">
        <v>9.4E-2</v>
      </c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25">
      <c r="A87" s="39">
        <f t="shared" si="5"/>
        <v>37926</v>
      </c>
      <c r="B87" s="20" t="s">
        <v>52</v>
      </c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>
        <v>1</v>
      </c>
      <c r="I87" s="9"/>
      <c r="J87" s="11"/>
      <c r="K87" s="52">
        <v>45236</v>
      </c>
    </row>
    <row r="88" spans="1:11" x14ac:dyDescent="0.25">
      <c r="A88" s="39"/>
      <c r="B88" s="20" t="s">
        <v>90</v>
      </c>
      <c r="C88" s="13"/>
      <c r="D88" s="38">
        <v>7.9000000000000015E-2</v>
      </c>
      <c r="E88" s="9"/>
      <c r="F88" s="20"/>
      <c r="G88" s="13"/>
      <c r="H88" s="38"/>
      <c r="I88" s="9"/>
      <c r="J88" s="11"/>
      <c r="K88" s="20"/>
    </row>
    <row r="89" spans="1:11" x14ac:dyDescent="0.25">
      <c r="A89" s="39">
        <f>EDATE(A87,1)</f>
        <v>37956</v>
      </c>
      <c r="B89" s="20" t="s">
        <v>72</v>
      </c>
      <c r="C89" s="13">
        <v>1.25</v>
      </c>
      <c r="D89" s="38">
        <v>2</v>
      </c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 t="s">
        <v>91</v>
      </c>
    </row>
    <row r="90" spans="1:11" x14ac:dyDescent="0.25">
      <c r="A90" s="39"/>
      <c r="B90" s="20" t="s">
        <v>92</v>
      </c>
      <c r="C90" s="13"/>
      <c r="D90" s="38">
        <v>0.39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51" t="s">
        <v>93</v>
      </c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>
        <v>37987</v>
      </c>
      <c r="B92" s="20" t="s">
        <v>94</v>
      </c>
      <c r="C92" s="13">
        <v>1.25</v>
      </c>
      <c r="D92" s="38">
        <v>0.95399999999999996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>EDATE(A92,1)</f>
        <v>38018</v>
      </c>
      <c r="B93" s="20" t="s">
        <v>57</v>
      </c>
      <c r="C93" s="13">
        <v>1.25</v>
      </c>
      <c r="D93" s="38">
        <v>4.8000000000000008E-2</v>
      </c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25">
      <c r="A94" s="39">
        <f t="shared" ref="A94:A104" si="6">EDATE(A93,1)</f>
        <v>38047</v>
      </c>
      <c r="B94" s="20" t="s">
        <v>61</v>
      </c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>
        <v>2</v>
      </c>
      <c r="I94" s="9"/>
      <c r="J94" s="11"/>
      <c r="K94" s="20" t="s">
        <v>95</v>
      </c>
    </row>
    <row r="95" spans="1:11" x14ac:dyDescent="0.25">
      <c r="A95" s="39"/>
      <c r="B95" s="20" t="s">
        <v>96</v>
      </c>
      <c r="C95" s="13"/>
      <c r="D95" s="38">
        <v>0.33100000000000002</v>
      </c>
      <c r="E95" s="9"/>
      <c r="F95" s="20"/>
      <c r="G95" s="13"/>
      <c r="H95" s="38"/>
      <c r="I95" s="9"/>
      <c r="J95" s="11"/>
      <c r="K95" s="20"/>
    </row>
    <row r="96" spans="1:11" x14ac:dyDescent="0.25">
      <c r="A96" s="39">
        <f>EDATE(A94,1)</f>
        <v>38078</v>
      </c>
      <c r="B96" s="20" t="s">
        <v>97</v>
      </c>
      <c r="C96" s="13">
        <v>1.25</v>
      </c>
      <c r="D96" s="38">
        <v>9.8000000000000004E-2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f t="shared" si="6"/>
        <v>38108</v>
      </c>
      <c r="B97" s="20" t="s">
        <v>98</v>
      </c>
      <c r="C97" s="13">
        <v>1.25</v>
      </c>
      <c r="D97" s="38">
        <v>1.7000000000000001E-2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f t="shared" si="6"/>
        <v>38139</v>
      </c>
      <c r="B98" s="20" t="s">
        <v>99</v>
      </c>
      <c r="C98" s="13">
        <v>1.25</v>
      </c>
      <c r="D98" s="38">
        <v>0.26200000000000001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 t="shared" si="6"/>
        <v>38169</v>
      </c>
      <c r="B99" s="20" t="s">
        <v>100</v>
      </c>
      <c r="C99" s="13">
        <v>1.25</v>
      </c>
      <c r="D99" s="38">
        <v>0.21000000000000002</v>
      </c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39">
        <f t="shared" si="6"/>
        <v>38200</v>
      </c>
      <c r="B100" s="20" t="s">
        <v>101</v>
      </c>
      <c r="C100" s="13">
        <v>1.25</v>
      </c>
      <c r="D100" s="38">
        <v>9.1999999999999998E-2</v>
      </c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25">
      <c r="A101" s="39">
        <f t="shared" si="6"/>
        <v>38231</v>
      </c>
      <c r="B101" s="20" t="s">
        <v>52</v>
      </c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>
        <v>1</v>
      </c>
      <c r="I101" s="9"/>
      <c r="J101" s="11"/>
      <c r="K101" s="53">
        <v>42979</v>
      </c>
    </row>
    <row r="102" spans="1:11" x14ac:dyDescent="0.25">
      <c r="A102" s="39"/>
      <c r="B102" s="20" t="s">
        <v>102</v>
      </c>
      <c r="C102" s="13"/>
      <c r="D102" s="38">
        <v>6.200000000000002E-2</v>
      </c>
      <c r="E102" s="9"/>
      <c r="F102" s="20"/>
      <c r="G102" s="13"/>
      <c r="H102" s="38"/>
      <c r="I102" s="9"/>
      <c r="J102" s="11"/>
      <c r="K102" s="20"/>
    </row>
    <row r="103" spans="1:11" x14ac:dyDescent="0.25">
      <c r="A103" s="39">
        <f>EDATE(A101,1)</f>
        <v>38261</v>
      </c>
      <c r="B103" s="20" t="s">
        <v>103</v>
      </c>
      <c r="C103" s="13">
        <v>1.25</v>
      </c>
      <c r="D103" s="38">
        <v>0.215</v>
      </c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25">
      <c r="A104" s="39">
        <f t="shared" si="6"/>
        <v>38292</v>
      </c>
      <c r="B104" s="20" t="s">
        <v>104</v>
      </c>
      <c r="C104" s="13">
        <v>1.25</v>
      </c>
      <c r="D104" s="38">
        <v>0.13300000000000001</v>
      </c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25">
      <c r="A105" s="39">
        <f>EDATE(A104,1)</f>
        <v>38322</v>
      </c>
      <c r="B105" s="20" t="s">
        <v>105</v>
      </c>
      <c r="C105" s="13">
        <v>1.25</v>
      </c>
      <c r="D105" s="38">
        <v>3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51" t="s">
        <v>106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>
        <v>38353</v>
      </c>
      <c r="B107" s="20" t="s">
        <v>72</v>
      </c>
      <c r="C107" s="13">
        <v>1.25</v>
      </c>
      <c r="D107" s="38">
        <v>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 t="s">
        <v>108</v>
      </c>
    </row>
    <row r="108" spans="1:11" x14ac:dyDescent="0.25">
      <c r="A108" s="39"/>
      <c r="B108" s="20" t="s">
        <v>61</v>
      </c>
      <c r="C108" s="13"/>
      <c r="D108" s="38"/>
      <c r="E108" s="9"/>
      <c r="F108" s="20"/>
      <c r="G108" s="13"/>
      <c r="H108" s="38">
        <v>2</v>
      </c>
      <c r="I108" s="9"/>
      <c r="J108" s="11"/>
      <c r="K108" s="20" t="s">
        <v>109</v>
      </c>
    </row>
    <row r="109" spans="1:11" x14ac:dyDescent="0.25">
      <c r="A109" s="39"/>
      <c r="B109" s="20" t="s">
        <v>107</v>
      </c>
      <c r="C109" s="13"/>
      <c r="D109" s="38">
        <v>0.15400000000000003</v>
      </c>
      <c r="E109" s="9"/>
      <c r="F109" s="20"/>
      <c r="G109" s="13"/>
      <c r="H109" s="38"/>
      <c r="I109" s="9"/>
      <c r="J109" s="11"/>
      <c r="K109" s="20"/>
    </row>
    <row r="110" spans="1:11" x14ac:dyDescent="0.25">
      <c r="A110" s="39">
        <f>EDATE(A107,1)</f>
        <v>38384</v>
      </c>
      <c r="B110" s="20" t="s">
        <v>61</v>
      </c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>
        <v>2</v>
      </c>
      <c r="I110" s="9"/>
      <c r="J110" s="11"/>
      <c r="K110" s="20" t="s">
        <v>110</v>
      </c>
    </row>
    <row r="111" spans="1:11" x14ac:dyDescent="0.25">
      <c r="A111" s="39"/>
      <c r="B111" s="20" t="s">
        <v>112</v>
      </c>
      <c r="C111" s="13"/>
      <c r="D111" s="38"/>
      <c r="E111" s="9"/>
      <c r="F111" s="20"/>
      <c r="G111" s="13"/>
      <c r="H111" s="38">
        <v>4</v>
      </c>
      <c r="I111" s="9"/>
      <c r="J111" s="11"/>
      <c r="K111" s="20" t="s">
        <v>111</v>
      </c>
    </row>
    <row r="112" spans="1:11" x14ac:dyDescent="0.25">
      <c r="A112" s="39"/>
      <c r="B112" s="20" t="s">
        <v>113</v>
      </c>
      <c r="C112" s="13"/>
      <c r="D112" s="38">
        <v>0.18100000000000002</v>
      </c>
      <c r="E112" s="9"/>
      <c r="F112" s="20"/>
      <c r="G112" s="13"/>
      <c r="H112" s="38"/>
      <c r="I112" s="9"/>
      <c r="J112" s="11"/>
      <c r="K112" s="20"/>
    </row>
    <row r="113" spans="1:11" x14ac:dyDescent="0.25">
      <c r="A113" s="39">
        <f>EDATE(A110,1)</f>
        <v>38412</v>
      </c>
      <c r="B113" s="20" t="s">
        <v>114</v>
      </c>
      <c r="C113" s="13">
        <v>1.25</v>
      </c>
      <c r="D113" s="38">
        <v>0.15200000000000002</v>
      </c>
      <c r="E113" s="9"/>
      <c r="F113" s="20"/>
      <c r="G113" s="13">
        <f>IF(ISBLANK(Table1[[#This Row],[EARNED]]),"",Table1[[#This Row],[EARNED]])</f>
        <v>1.25</v>
      </c>
      <c r="H113" s="38"/>
      <c r="I113" s="9"/>
      <c r="J113" s="11"/>
      <c r="K113" s="20"/>
    </row>
    <row r="114" spans="1:11" x14ac:dyDescent="0.25">
      <c r="A114" s="39">
        <f t="shared" ref="A114:A124" si="7">EDATE(A113,1)</f>
        <v>38443</v>
      </c>
      <c r="B114" s="20" t="s">
        <v>115</v>
      </c>
      <c r="C114" s="13">
        <v>1.25</v>
      </c>
      <c r="D114" s="38">
        <v>0.23500000000000001</v>
      </c>
      <c r="E114" s="9"/>
      <c r="F114" s="20"/>
      <c r="G114" s="13">
        <f>IF(ISBLANK(Table1[[#This Row],[EARNED]]),"",Table1[[#This Row],[EARNED]])</f>
        <v>1.25</v>
      </c>
      <c r="H114" s="38"/>
      <c r="I114" s="9"/>
      <c r="J114" s="11"/>
      <c r="K114" s="20"/>
    </row>
    <row r="115" spans="1:11" x14ac:dyDescent="0.25">
      <c r="A115" s="39">
        <f t="shared" si="7"/>
        <v>38473</v>
      </c>
      <c r="B115" s="20" t="s">
        <v>116</v>
      </c>
      <c r="C115" s="13">
        <v>1.25</v>
      </c>
      <c r="D115" s="38">
        <v>5.4000000000000013E-2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>
        <f t="shared" si="7"/>
        <v>38504</v>
      </c>
      <c r="B116" s="20" t="s">
        <v>117</v>
      </c>
      <c r="C116" s="13">
        <v>1.25</v>
      </c>
      <c r="D116" s="38">
        <v>0.18500000000000003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20"/>
    </row>
    <row r="117" spans="1:11" x14ac:dyDescent="0.25">
      <c r="A117" s="39">
        <f t="shared" si="7"/>
        <v>38534</v>
      </c>
      <c r="B117" s="20" t="s">
        <v>52</v>
      </c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>
        <v>1</v>
      </c>
      <c r="I117" s="9"/>
      <c r="J117" s="11"/>
      <c r="K117" s="52">
        <v>45112</v>
      </c>
    </row>
    <row r="118" spans="1:11" x14ac:dyDescent="0.25">
      <c r="A118" s="39"/>
      <c r="B118" s="20" t="s">
        <v>61</v>
      </c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>
        <v>2</v>
      </c>
      <c r="I118" s="9"/>
      <c r="J118" s="11"/>
      <c r="K118" s="52" t="s">
        <v>118</v>
      </c>
    </row>
    <row r="119" spans="1:11" x14ac:dyDescent="0.25">
      <c r="A119" s="39"/>
      <c r="B119" s="20" t="s">
        <v>119</v>
      </c>
      <c r="C119" s="13"/>
      <c r="D119" s="38">
        <v>2.7119999999999997</v>
      </c>
      <c r="E119" s="9"/>
      <c r="F119" s="20"/>
      <c r="G119" s="13"/>
      <c r="H119" s="38"/>
      <c r="I119" s="9"/>
      <c r="J119" s="11"/>
      <c r="K119" s="20"/>
    </row>
    <row r="120" spans="1:11" x14ac:dyDescent="0.25">
      <c r="A120" s="39">
        <f>EDATE(A117,1)</f>
        <v>38565</v>
      </c>
      <c r="B120" s="20" t="s">
        <v>69</v>
      </c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>
        <v>3</v>
      </c>
      <c r="I120" s="9"/>
      <c r="J120" s="11"/>
      <c r="K120" s="20" t="s">
        <v>121</v>
      </c>
    </row>
    <row r="121" spans="1:11" x14ac:dyDescent="0.25">
      <c r="A121" s="39"/>
      <c r="B121" s="20" t="s">
        <v>61</v>
      </c>
      <c r="C121" s="13"/>
      <c r="D121" s="38"/>
      <c r="E121" s="9"/>
      <c r="F121" s="20"/>
      <c r="G121" s="13"/>
      <c r="H121" s="38">
        <v>2</v>
      </c>
      <c r="I121" s="9"/>
      <c r="J121" s="11"/>
      <c r="K121" s="20" t="s">
        <v>122</v>
      </c>
    </row>
    <row r="122" spans="1:11" x14ac:dyDescent="0.25">
      <c r="A122" s="39"/>
      <c r="B122" s="20" t="s">
        <v>120</v>
      </c>
      <c r="C122" s="13"/>
      <c r="D122" s="38">
        <v>0.78700000000000003</v>
      </c>
      <c r="E122" s="9"/>
      <c r="F122" s="20"/>
      <c r="G122" s="13"/>
      <c r="H122" s="38"/>
      <c r="I122" s="9"/>
      <c r="J122" s="11"/>
      <c r="K122" s="20"/>
    </row>
    <row r="123" spans="1:11" x14ac:dyDescent="0.25">
      <c r="A123" s="39">
        <f>EDATE(A120,1)</f>
        <v>38596</v>
      </c>
      <c r="B123" s="20" t="s">
        <v>123</v>
      </c>
      <c r="C123" s="13">
        <v>1.25</v>
      </c>
      <c r="D123" s="38">
        <v>2.1749999999999998</v>
      </c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25">
      <c r="A124" s="39">
        <f t="shared" si="7"/>
        <v>38626</v>
      </c>
      <c r="B124" s="20" t="s">
        <v>61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2</v>
      </c>
      <c r="I124" s="9"/>
      <c r="J124" s="11"/>
      <c r="K124" s="20" t="s">
        <v>125</v>
      </c>
    </row>
    <row r="125" spans="1:11" x14ac:dyDescent="0.25">
      <c r="A125" s="39"/>
      <c r="B125" s="20" t="s">
        <v>124</v>
      </c>
      <c r="C125" s="13"/>
      <c r="D125" s="38">
        <v>3.21</v>
      </c>
      <c r="E125" s="9"/>
      <c r="F125" s="20"/>
      <c r="G125" s="13"/>
      <c r="H125" s="38"/>
      <c r="I125" s="9"/>
      <c r="J125" s="11"/>
      <c r="K125" s="20"/>
    </row>
    <row r="126" spans="1:11" x14ac:dyDescent="0.25">
      <c r="A126" s="39">
        <f>EDATE(A124,1)</f>
        <v>38657</v>
      </c>
      <c r="B126" s="20" t="s">
        <v>126</v>
      </c>
      <c r="C126" s="13">
        <v>1.25</v>
      </c>
      <c r="D126" s="38">
        <v>2.1419999999999999</v>
      </c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25">
      <c r="A127" s="39">
        <f>EDATE(A126,1)</f>
        <v>38687</v>
      </c>
      <c r="B127" s="20" t="s">
        <v>127</v>
      </c>
      <c r="C127" s="13">
        <v>1.25</v>
      </c>
      <c r="D127" s="38">
        <v>7.64</v>
      </c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/>
    </row>
    <row r="128" spans="1:11" x14ac:dyDescent="0.25">
      <c r="A128" s="39"/>
      <c r="B128" s="20" t="s">
        <v>105</v>
      </c>
      <c r="C128" s="13"/>
      <c r="D128" s="38">
        <v>3</v>
      </c>
      <c r="E128" s="9"/>
      <c r="F128" s="20"/>
      <c r="G128" s="13"/>
      <c r="H128" s="38"/>
      <c r="I128" s="9"/>
      <c r="J128" s="11"/>
      <c r="K128" s="20"/>
    </row>
    <row r="129" spans="1:11" x14ac:dyDescent="0.25">
      <c r="A129" s="51" t="s">
        <v>128</v>
      </c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39">
        <v>38718</v>
      </c>
      <c r="B130" s="20" t="s">
        <v>129</v>
      </c>
      <c r="C130" s="13">
        <v>1.25</v>
      </c>
      <c r="D130" s="38">
        <v>0.82099999999999995</v>
      </c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f>EDATE(A130,1)</f>
        <v>38749</v>
      </c>
      <c r="B131" s="20" t="s">
        <v>130</v>
      </c>
      <c r="C131" s="13">
        <v>1.25</v>
      </c>
      <c r="D131" s="38">
        <v>0.3</v>
      </c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25">
      <c r="A132" s="39">
        <f t="shared" ref="A132:A141" si="8">EDATE(A131,1)</f>
        <v>38777</v>
      </c>
      <c r="B132" s="20" t="s">
        <v>131</v>
      </c>
      <c r="C132" s="13">
        <v>1.25</v>
      </c>
      <c r="D132" s="38">
        <v>0.55400000000000005</v>
      </c>
      <c r="E132" s="9"/>
      <c r="F132" s="20"/>
      <c r="G132" s="13">
        <f>IF(ISBLANK(Table1[[#This Row],[EARNED]]),"",Table1[[#This Row],[EARNED]])</f>
        <v>1.25</v>
      </c>
      <c r="H132" s="38"/>
      <c r="I132" s="9"/>
      <c r="J132" s="11"/>
      <c r="K132" s="20"/>
    </row>
    <row r="133" spans="1:11" x14ac:dyDescent="0.25">
      <c r="A133" s="39">
        <f t="shared" si="8"/>
        <v>38808</v>
      </c>
      <c r="B133" s="20" t="s">
        <v>132</v>
      </c>
      <c r="C133" s="13">
        <v>1.25</v>
      </c>
      <c r="D133" s="38">
        <v>0.19600000000000001</v>
      </c>
      <c r="E133" s="9"/>
      <c r="F133" s="20"/>
      <c r="G133" s="13">
        <f>IF(ISBLANK(Table1[[#This Row],[EARNED]]),"",Table1[[#This Row],[EARNED]])</f>
        <v>1.25</v>
      </c>
      <c r="H133" s="38"/>
      <c r="I133" s="9"/>
      <c r="J133" s="11"/>
      <c r="K133" s="20"/>
    </row>
    <row r="134" spans="1:11" x14ac:dyDescent="0.25">
      <c r="A134" s="39">
        <f t="shared" si="8"/>
        <v>38838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25">
      <c r="A135" s="39">
        <f t="shared" si="8"/>
        <v>38869</v>
      </c>
      <c r="B135" s="20" t="s">
        <v>133</v>
      </c>
      <c r="C135" s="13">
        <v>1.25</v>
      </c>
      <c r="D135" s="38">
        <v>0.35799999999999998</v>
      </c>
      <c r="E135" s="9"/>
      <c r="F135" s="20"/>
      <c r="G135" s="13">
        <f>IF(ISBLANK(Table1[[#This Row],[EARNED]]),"",Table1[[#This Row],[EARNED]])</f>
        <v>1.25</v>
      </c>
      <c r="H135" s="38"/>
      <c r="I135" s="9"/>
      <c r="J135" s="11"/>
      <c r="K135" s="20"/>
    </row>
    <row r="136" spans="1:11" x14ac:dyDescent="0.25">
      <c r="A136" s="39">
        <f t="shared" si="8"/>
        <v>38899</v>
      </c>
      <c r="B136" s="20" t="s">
        <v>134</v>
      </c>
      <c r="C136" s="13">
        <v>1.25</v>
      </c>
      <c r="D136" s="38">
        <v>0.24399999999999999</v>
      </c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/>
    </row>
    <row r="137" spans="1:11" x14ac:dyDescent="0.25">
      <c r="A137" s="39">
        <f t="shared" si="8"/>
        <v>38930</v>
      </c>
      <c r="B137" s="20" t="s">
        <v>135</v>
      </c>
      <c r="C137" s="13">
        <v>1.25</v>
      </c>
      <c r="D137" s="38">
        <v>0.20800000000000002</v>
      </c>
      <c r="E137" s="9"/>
      <c r="F137" s="20"/>
      <c r="G137" s="13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25">
      <c r="A138" s="39">
        <f>EDATE(A137,1)</f>
        <v>38961</v>
      </c>
      <c r="B138" s="20"/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25">
      <c r="A139" s="39">
        <f t="shared" si="8"/>
        <v>38991</v>
      </c>
      <c r="B139" s="20"/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>
        <f t="shared" si="8"/>
        <v>39022</v>
      </c>
      <c r="B140" s="20"/>
      <c r="C140" s="13">
        <v>1.25</v>
      </c>
      <c r="D140" s="38"/>
      <c r="E140" s="9"/>
      <c r="F140" s="20"/>
      <c r="G140" s="13">
        <f>IF(ISBLANK(Table1[[#This Row],[EARNED]]),"",Table1[[#This Row],[EARNED]])</f>
        <v>1.25</v>
      </c>
      <c r="H140" s="38"/>
      <c r="I140" s="9"/>
      <c r="J140" s="11"/>
      <c r="K140" s="20"/>
    </row>
    <row r="141" spans="1:11" x14ac:dyDescent="0.25">
      <c r="A141" s="39">
        <f t="shared" si="8"/>
        <v>39052</v>
      </c>
      <c r="B141" s="20" t="s">
        <v>83</v>
      </c>
      <c r="C141" s="13">
        <v>1.25</v>
      </c>
      <c r="D141" s="38">
        <v>5</v>
      </c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/>
    </row>
    <row r="142" spans="1:11" x14ac:dyDescent="0.25">
      <c r="A142" s="51" t="s">
        <v>136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>
        <v>39083</v>
      </c>
      <c r="B143" s="20" t="s">
        <v>137</v>
      </c>
      <c r="C143" s="13">
        <v>1.25</v>
      </c>
      <c r="D143" s="38">
        <v>1.5270000000000001</v>
      </c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/>
    </row>
    <row r="144" spans="1:11" x14ac:dyDescent="0.25">
      <c r="A144" s="39">
        <f>EDATE(A143,1)</f>
        <v>39114</v>
      </c>
      <c r="B144" s="20" t="s">
        <v>138</v>
      </c>
      <c r="C144" s="13">
        <v>1.25</v>
      </c>
      <c r="D144" s="38">
        <v>1.0189999999999999</v>
      </c>
      <c r="E144" s="9"/>
      <c r="F144" s="20"/>
      <c r="G144" s="13">
        <f>IF(ISBLANK(Table1[[#This Row],[EARNED]]),"",Table1[[#This Row],[EARNED]])</f>
        <v>1.25</v>
      </c>
      <c r="H144" s="38"/>
      <c r="I144" s="9"/>
      <c r="J144" s="11"/>
      <c r="K144" s="20"/>
    </row>
    <row r="145" spans="1:11" x14ac:dyDescent="0.25">
      <c r="A145" s="39">
        <f t="shared" ref="A145:A158" si="9">EDATE(A144,1)</f>
        <v>39142</v>
      </c>
      <c r="B145" s="20" t="s">
        <v>139</v>
      </c>
      <c r="C145" s="13">
        <v>1.25</v>
      </c>
      <c r="D145" s="38">
        <v>1.6</v>
      </c>
      <c r="E145" s="9"/>
      <c r="F145" s="20"/>
      <c r="G145" s="13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25">
      <c r="A146" s="39">
        <f t="shared" si="9"/>
        <v>39173</v>
      </c>
      <c r="B146" s="15" t="s">
        <v>140</v>
      </c>
      <c r="C146" s="13">
        <v>1.25</v>
      </c>
      <c r="D146" s="42">
        <v>3.1459999999999999</v>
      </c>
      <c r="E146" s="9"/>
      <c r="F146" s="15"/>
      <c r="G146" s="41">
        <f>IF(ISBLANK(Table1[[#This Row],[EARNED]]),"",Table1[[#This Row],[EARNED]])</f>
        <v>1.25</v>
      </c>
      <c r="H146" s="42"/>
      <c r="I146" s="9"/>
      <c r="J146" s="12"/>
      <c r="K146" s="15"/>
    </row>
    <row r="147" spans="1:11" x14ac:dyDescent="0.25">
      <c r="A147" s="39">
        <f t="shared" si="9"/>
        <v>39203</v>
      </c>
      <c r="B147" s="20" t="s">
        <v>141</v>
      </c>
      <c r="C147" s="13">
        <v>1.25</v>
      </c>
      <c r="D147" s="38">
        <v>1.7669999999999999</v>
      </c>
      <c r="E147" s="9"/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39">
        <f t="shared" si="9"/>
        <v>39234</v>
      </c>
      <c r="B148" s="20" t="s">
        <v>61</v>
      </c>
      <c r="C148" s="13">
        <v>1.25</v>
      </c>
      <c r="D148" s="38"/>
      <c r="E148" s="9"/>
      <c r="F148" s="20"/>
      <c r="G148" s="41">
        <f>IF(ISBLANK(Table1[[#This Row],[EARNED]]),"",Table1[[#This Row],[EARNED]])</f>
        <v>1.25</v>
      </c>
      <c r="H148" s="38">
        <v>2</v>
      </c>
      <c r="I148" s="9"/>
      <c r="J148" s="11"/>
      <c r="K148" s="20" t="s">
        <v>142</v>
      </c>
    </row>
    <row r="149" spans="1:11" x14ac:dyDescent="0.25">
      <c r="A149" s="39"/>
      <c r="B149" s="20" t="s">
        <v>143</v>
      </c>
      <c r="C149" s="13"/>
      <c r="D149" s="38">
        <v>2.7170000000000001</v>
      </c>
      <c r="E149" s="9"/>
      <c r="F149" s="20"/>
      <c r="G149" s="41"/>
      <c r="H149" s="38"/>
      <c r="I149" s="9"/>
      <c r="J149" s="11"/>
      <c r="K149" s="20"/>
    </row>
    <row r="150" spans="1:11" x14ac:dyDescent="0.25">
      <c r="A150" s="39">
        <f>EDATE(A148,1)</f>
        <v>39264</v>
      </c>
      <c r="B150" s="20" t="s">
        <v>119</v>
      </c>
      <c r="C150" s="13">
        <v>1.25</v>
      </c>
      <c r="D150" s="38">
        <v>2.7119999999999997</v>
      </c>
      <c r="E150" s="9"/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39">
        <f t="shared" si="9"/>
        <v>39295</v>
      </c>
      <c r="B151" s="20" t="s">
        <v>52</v>
      </c>
      <c r="C151" s="13">
        <v>1.25</v>
      </c>
      <c r="D151" s="38"/>
      <c r="E151" s="9"/>
      <c r="F151" s="20"/>
      <c r="G151" s="41">
        <f>IF(ISBLANK(Table1[[#This Row],[EARNED]]),"",Table1[[#This Row],[EARNED]])</f>
        <v>1.25</v>
      </c>
      <c r="H151" s="38">
        <v>1</v>
      </c>
      <c r="I151" s="9"/>
      <c r="J151" s="11"/>
      <c r="K151" s="52">
        <v>45146</v>
      </c>
    </row>
    <row r="152" spans="1:11" x14ac:dyDescent="0.25">
      <c r="A152" s="39"/>
      <c r="B152" s="20" t="s">
        <v>144</v>
      </c>
      <c r="C152" s="13"/>
      <c r="D152" s="38">
        <v>3.4039999999999999</v>
      </c>
      <c r="E152" s="9"/>
      <c r="F152" s="20"/>
      <c r="G152" s="41"/>
      <c r="H152" s="38"/>
      <c r="I152" s="9"/>
      <c r="J152" s="11"/>
      <c r="K152" s="20"/>
    </row>
    <row r="153" spans="1:11" x14ac:dyDescent="0.25">
      <c r="A153" s="39">
        <f>EDATE(A151,1)</f>
        <v>39326</v>
      </c>
      <c r="B153" s="20" t="s">
        <v>61</v>
      </c>
      <c r="C153" s="13">
        <v>1.25</v>
      </c>
      <c r="D153" s="38"/>
      <c r="E153" s="9"/>
      <c r="F153" s="20"/>
      <c r="G153" s="41">
        <f>IF(ISBLANK(Table1[[#This Row],[EARNED]]),"",Table1[[#This Row],[EARNED]])</f>
        <v>1.25</v>
      </c>
      <c r="H153" s="38">
        <v>2</v>
      </c>
      <c r="I153" s="9"/>
      <c r="J153" s="11"/>
      <c r="K153" s="20" t="s">
        <v>145</v>
      </c>
    </row>
    <row r="154" spans="1:11" x14ac:dyDescent="0.25">
      <c r="A154" s="39"/>
      <c r="B154" s="20" t="s">
        <v>146</v>
      </c>
      <c r="C154" s="13"/>
      <c r="D154" s="38">
        <v>1.454</v>
      </c>
      <c r="E154" s="9"/>
      <c r="F154" s="20"/>
      <c r="G154" s="41"/>
      <c r="H154" s="38"/>
      <c r="I154" s="9"/>
      <c r="J154" s="11"/>
      <c r="K154" s="20"/>
    </row>
    <row r="155" spans="1:11" x14ac:dyDescent="0.25">
      <c r="A155" s="39">
        <f>EDATE(A153,1)</f>
        <v>39356</v>
      </c>
      <c r="B155" s="20" t="s">
        <v>61</v>
      </c>
      <c r="C155" s="13">
        <v>1.25</v>
      </c>
      <c r="D155" s="38"/>
      <c r="E155" s="9"/>
      <c r="F155" s="20"/>
      <c r="G155" s="41">
        <f>IF(ISBLANK(Table1[[#This Row],[EARNED]]),"",Table1[[#This Row],[EARNED]])</f>
        <v>1.25</v>
      </c>
      <c r="H155" s="38">
        <v>2</v>
      </c>
      <c r="I155" s="9"/>
      <c r="J155" s="11"/>
      <c r="K155" s="20" t="s">
        <v>147</v>
      </c>
    </row>
    <row r="156" spans="1:11" x14ac:dyDescent="0.25">
      <c r="A156" s="39"/>
      <c r="B156" s="20" t="s">
        <v>148</v>
      </c>
      <c r="C156" s="13"/>
      <c r="D156" s="38">
        <v>3.0419999999999998</v>
      </c>
      <c r="E156" s="9"/>
      <c r="F156" s="20"/>
      <c r="G156" s="41"/>
      <c r="H156" s="38"/>
      <c r="I156" s="9"/>
      <c r="J156" s="11"/>
      <c r="K156" s="20"/>
    </row>
    <row r="157" spans="1:11" x14ac:dyDescent="0.25">
      <c r="A157" s="39">
        <f>EDATE(A155,1)</f>
        <v>39387</v>
      </c>
      <c r="B157" s="20" t="s">
        <v>149</v>
      </c>
      <c r="C157" s="13">
        <v>1.25</v>
      </c>
      <c r="D157" s="38">
        <v>4.5460000000000003</v>
      </c>
      <c r="E157" s="9"/>
      <c r="F157" s="20"/>
      <c r="G157" s="41">
        <f>IF(ISBLANK(Table1[[#This Row],[EARNED]]),"",Table1[[#This Row],[EARNED]])</f>
        <v>1.25</v>
      </c>
      <c r="H157" s="38"/>
      <c r="I157" s="9"/>
      <c r="J157" s="11"/>
      <c r="K157" s="20"/>
    </row>
    <row r="158" spans="1:11" x14ac:dyDescent="0.25">
      <c r="A158" s="39">
        <f t="shared" si="9"/>
        <v>39417</v>
      </c>
      <c r="B158" s="20" t="s">
        <v>83</v>
      </c>
      <c r="C158" s="13">
        <v>1.25</v>
      </c>
      <c r="D158" s="38">
        <v>5</v>
      </c>
      <c r="E158" s="9"/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25">
      <c r="A159" s="39"/>
      <c r="B159" s="20" t="s">
        <v>150</v>
      </c>
      <c r="C159" s="13"/>
      <c r="D159" s="38">
        <v>4.51</v>
      </c>
      <c r="E159" s="9"/>
      <c r="F159" s="20"/>
      <c r="G159" s="41" t="str">
        <f>IF(ISBLANK(Table1[[#This Row],[EARNED]]),"",Table1[[#This Row],[EARNED]])</f>
        <v/>
      </c>
      <c r="H159" s="38"/>
      <c r="I159" s="9"/>
      <c r="J159" s="11"/>
      <c r="K159" s="20"/>
    </row>
    <row r="160" spans="1:11" x14ac:dyDescent="0.25">
      <c r="A160" s="51" t="s">
        <v>151</v>
      </c>
      <c r="B160" s="20"/>
      <c r="C160" s="13"/>
      <c r="D160" s="38"/>
      <c r="E160" s="9"/>
      <c r="F160" s="20"/>
      <c r="G160" s="41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>
        <v>39448</v>
      </c>
      <c r="B161" s="20" t="s">
        <v>52</v>
      </c>
      <c r="C161" s="13">
        <v>1.25</v>
      </c>
      <c r="D161" s="38"/>
      <c r="E161" s="9"/>
      <c r="F161" s="20"/>
      <c r="G161" s="41">
        <f>IF(ISBLANK(Table1[[#This Row],[EARNED]]),"",Table1[[#This Row],[EARNED]])</f>
        <v>1.25</v>
      </c>
      <c r="H161" s="38">
        <v>1</v>
      </c>
      <c r="I161" s="9"/>
      <c r="J161" s="11"/>
      <c r="K161" s="52">
        <v>44934</v>
      </c>
    </row>
    <row r="162" spans="1:11" x14ac:dyDescent="0.25">
      <c r="A162" s="39"/>
      <c r="B162" s="20" t="s">
        <v>52</v>
      </c>
      <c r="C162" s="13"/>
      <c r="D162" s="38"/>
      <c r="E162" s="9"/>
      <c r="F162" s="20"/>
      <c r="G162" s="41"/>
      <c r="H162" s="38">
        <v>1</v>
      </c>
      <c r="I162" s="9"/>
      <c r="J162" s="11"/>
      <c r="K162" s="52">
        <v>44947</v>
      </c>
    </row>
    <row r="163" spans="1:11" x14ac:dyDescent="0.25">
      <c r="A163" s="39"/>
      <c r="B163" s="20" t="s">
        <v>152</v>
      </c>
      <c r="C163" s="13"/>
      <c r="D163" s="38">
        <v>2.048</v>
      </c>
      <c r="E163" s="9"/>
      <c r="F163" s="20"/>
      <c r="G163" s="41"/>
      <c r="H163" s="38"/>
      <c r="I163" s="9"/>
      <c r="J163" s="11"/>
      <c r="K163" s="20"/>
    </row>
    <row r="164" spans="1:11" x14ac:dyDescent="0.25">
      <c r="A164" s="39">
        <f>EDATE(A161,1)</f>
        <v>39479</v>
      </c>
      <c r="B164" s="20" t="s">
        <v>64</v>
      </c>
      <c r="C164" s="13">
        <v>1.25</v>
      </c>
      <c r="D164" s="38">
        <v>2</v>
      </c>
      <c r="E164" s="9"/>
      <c r="F164" s="20"/>
      <c r="G164" s="41">
        <f>IF(ISBLANK(Table1[[#This Row],[EARNED]]),"",Table1[[#This Row],[EARNED]])</f>
        <v>1.25</v>
      </c>
      <c r="H164" s="38"/>
      <c r="I164" s="9"/>
      <c r="J164" s="11"/>
      <c r="K164" s="20" t="s">
        <v>154</v>
      </c>
    </row>
    <row r="165" spans="1:11" x14ac:dyDescent="0.25">
      <c r="A165" s="39"/>
      <c r="B165" s="20" t="s">
        <v>153</v>
      </c>
      <c r="C165" s="13"/>
      <c r="D165" s="38">
        <v>3.5419999999999998</v>
      </c>
      <c r="E165" s="9"/>
      <c r="F165" s="20"/>
      <c r="G165" s="41" t="str">
        <f>IF(ISBLANK(Table1[[#This Row],[EARNED]]),"",Table1[[#This Row],[EARNED]])</f>
        <v/>
      </c>
      <c r="H165" s="38"/>
      <c r="I165" s="9"/>
      <c r="J165" s="11"/>
      <c r="K165" s="20"/>
    </row>
    <row r="166" spans="1:11" x14ac:dyDescent="0.25">
      <c r="A166" s="39">
        <f>EDATE(A164,1)</f>
        <v>39508</v>
      </c>
      <c r="B166" s="20" t="s">
        <v>61</v>
      </c>
      <c r="C166" s="13">
        <v>1.25</v>
      </c>
      <c r="D166" s="38"/>
      <c r="E166" s="9"/>
      <c r="F166" s="20"/>
      <c r="G166" s="41">
        <f>IF(ISBLANK(Table1[[#This Row],[EARNED]]),"",Table1[[#This Row],[EARNED]])</f>
        <v>1.25</v>
      </c>
      <c r="H166" s="38">
        <v>2</v>
      </c>
      <c r="I166" s="9"/>
      <c r="J166" s="11"/>
      <c r="K166" s="20" t="s">
        <v>155</v>
      </c>
    </row>
    <row r="167" spans="1:11" x14ac:dyDescent="0.25">
      <c r="A167" s="39"/>
      <c r="B167" s="20" t="s">
        <v>156</v>
      </c>
      <c r="C167" s="13"/>
      <c r="D167" s="38">
        <v>1.865</v>
      </c>
      <c r="E167" s="9"/>
      <c r="F167" s="20"/>
      <c r="G167" s="41"/>
      <c r="H167" s="38"/>
      <c r="I167" s="9"/>
      <c r="J167" s="11"/>
      <c r="K167" s="20"/>
    </row>
    <row r="168" spans="1:11" x14ac:dyDescent="0.25">
      <c r="A168" s="39">
        <f>EDATE(A166,1)</f>
        <v>39539</v>
      </c>
      <c r="B168" s="20" t="s">
        <v>157</v>
      </c>
      <c r="C168" s="13">
        <v>1.25</v>
      </c>
      <c r="D168" s="38">
        <v>4.0750000000000002</v>
      </c>
      <c r="E168" s="9"/>
      <c r="F168" s="20"/>
      <c r="G168" s="41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25">
      <c r="A169" s="39">
        <f t="shared" ref="A169:A170" si="10">EDATE(A168,1)</f>
        <v>39569</v>
      </c>
      <c r="B169" s="20" t="s">
        <v>158</v>
      </c>
      <c r="C169" s="13">
        <v>1.25</v>
      </c>
      <c r="D169" s="38">
        <v>2.202</v>
      </c>
      <c r="E169" s="9"/>
      <c r="F169" s="20"/>
      <c r="G169" s="41">
        <f>IF(ISBLANK(Table1[[#This Row],[EARNED]]),"",Table1[[#This Row],[EARNED]])</f>
        <v>1.25</v>
      </c>
      <c r="H169" s="38"/>
      <c r="I169" s="9"/>
      <c r="J169" s="11"/>
      <c r="K169" s="20"/>
    </row>
    <row r="170" spans="1:11" x14ac:dyDescent="0.25">
      <c r="A170" s="39">
        <f t="shared" si="10"/>
        <v>39600</v>
      </c>
      <c r="B170" s="20" t="s">
        <v>52</v>
      </c>
      <c r="C170" s="13">
        <v>1.25</v>
      </c>
      <c r="D170" s="38"/>
      <c r="E170" s="9"/>
      <c r="F170" s="20"/>
      <c r="G170" s="41">
        <f>IF(ISBLANK(Table1[[#This Row],[EARNED]]),"",Table1[[#This Row],[EARNED]])</f>
        <v>1.25</v>
      </c>
      <c r="H170" s="38">
        <v>1</v>
      </c>
      <c r="I170" s="9"/>
      <c r="J170" s="11"/>
      <c r="K170" s="52">
        <v>45080</v>
      </c>
    </row>
    <row r="171" spans="1:11" x14ac:dyDescent="0.25">
      <c r="A171" s="39"/>
      <c r="B171" s="20" t="s">
        <v>69</v>
      </c>
      <c r="C171" s="13"/>
      <c r="D171" s="38"/>
      <c r="E171" s="9"/>
      <c r="F171" s="20"/>
      <c r="G171" s="41"/>
      <c r="H171" s="38">
        <v>3</v>
      </c>
      <c r="I171" s="9"/>
      <c r="J171" s="11"/>
      <c r="K171" s="20" t="s">
        <v>160</v>
      </c>
    </row>
    <row r="172" spans="1:11" x14ac:dyDescent="0.25">
      <c r="A172" s="39"/>
      <c r="B172" s="20" t="s">
        <v>159</v>
      </c>
      <c r="C172" s="13"/>
      <c r="D172" s="38">
        <v>2.5019999999999998</v>
      </c>
      <c r="E172" s="9"/>
      <c r="F172" s="20"/>
      <c r="G172" s="41"/>
      <c r="H172" s="38"/>
      <c r="I172" s="9"/>
      <c r="J172" s="11"/>
      <c r="K172" s="20"/>
    </row>
    <row r="173" spans="1:11" x14ac:dyDescent="0.25">
      <c r="A173" s="39">
        <f>EDATE(A170,1)</f>
        <v>39630</v>
      </c>
      <c r="B173" s="20" t="s">
        <v>69</v>
      </c>
      <c r="C173" s="13">
        <v>1.25</v>
      </c>
      <c r="D173" s="38"/>
      <c r="E173" s="9"/>
      <c r="F173" s="20"/>
      <c r="G173" s="41">
        <f>IF(ISBLANK(Table1[[#This Row],[EARNED]]),"",Table1[[#This Row],[EARNED]])</f>
        <v>1.25</v>
      </c>
      <c r="H173" s="38">
        <v>3</v>
      </c>
      <c r="I173" s="9"/>
      <c r="J173" s="11"/>
      <c r="K173" s="20" t="s">
        <v>162</v>
      </c>
    </row>
    <row r="174" spans="1:11" x14ac:dyDescent="0.25">
      <c r="A174" s="39"/>
      <c r="B174" s="20" t="s">
        <v>52</v>
      </c>
      <c r="C174" s="13"/>
      <c r="D174" s="38"/>
      <c r="E174" s="9"/>
      <c r="F174" s="20"/>
      <c r="G174" s="41"/>
      <c r="H174" s="38">
        <v>1</v>
      </c>
      <c r="I174" s="9"/>
      <c r="J174" s="11"/>
      <c r="K174" s="20"/>
    </row>
    <row r="175" spans="1:11" x14ac:dyDescent="0.25">
      <c r="A175" s="39"/>
      <c r="B175" s="20" t="s">
        <v>161</v>
      </c>
      <c r="C175" s="13"/>
      <c r="D175" s="38">
        <v>5.423</v>
      </c>
      <c r="E175" s="9"/>
      <c r="F175" s="20"/>
      <c r="G175" s="41"/>
      <c r="H175" s="38"/>
      <c r="I175" s="9"/>
      <c r="J175" s="11"/>
      <c r="K175" s="20"/>
    </row>
    <row r="176" spans="1:11" x14ac:dyDescent="0.25">
      <c r="A176" s="39">
        <f>EDATE(A173,1)</f>
        <v>39661</v>
      </c>
      <c r="B176" s="20" t="s">
        <v>52</v>
      </c>
      <c r="C176" s="13">
        <v>1.25</v>
      </c>
      <c r="D176" s="38"/>
      <c r="E176" s="9"/>
      <c r="F176" s="20"/>
      <c r="G176" s="41">
        <f>IF(ISBLANK(Table1[[#This Row],[EARNED]]),"",Table1[[#This Row],[EARNED]])</f>
        <v>1.25</v>
      </c>
      <c r="H176" s="38">
        <v>1</v>
      </c>
      <c r="I176" s="9"/>
      <c r="J176" s="11"/>
      <c r="K176" s="53">
        <v>45149</v>
      </c>
    </row>
    <row r="177" spans="1:11" x14ac:dyDescent="0.25">
      <c r="A177" s="39"/>
      <c r="B177" s="20" t="s">
        <v>52</v>
      </c>
      <c r="C177" s="13"/>
      <c r="D177" s="38"/>
      <c r="E177" s="9"/>
      <c r="F177" s="20"/>
      <c r="G177" s="41"/>
      <c r="H177" s="38">
        <v>1</v>
      </c>
      <c r="I177" s="9"/>
      <c r="J177" s="11"/>
      <c r="K177" s="53">
        <v>42217</v>
      </c>
    </row>
    <row r="178" spans="1:11" x14ac:dyDescent="0.25">
      <c r="A178" s="39"/>
      <c r="B178" s="20" t="s">
        <v>163</v>
      </c>
      <c r="C178" s="13"/>
      <c r="D178" s="38">
        <v>0.76</v>
      </c>
      <c r="E178" s="9"/>
      <c r="F178" s="20"/>
      <c r="G178" s="41"/>
      <c r="H178" s="38"/>
      <c r="I178" s="9"/>
      <c r="J178" s="11"/>
      <c r="K178" s="20"/>
    </row>
    <row r="179" spans="1:11" x14ac:dyDescent="0.25">
      <c r="A179" s="39">
        <f>EDATE(A176,1)</f>
        <v>39692</v>
      </c>
      <c r="B179" s="20" t="s">
        <v>61</v>
      </c>
      <c r="C179" s="13">
        <v>1.25</v>
      </c>
      <c r="D179" s="38"/>
      <c r="E179" s="9"/>
      <c r="F179" s="20"/>
      <c r="G179" s="41">
        <f>IF(ISBLANK(Table1[[#This Row],[EARNED]]),"",Table1[[#This Row],[EARNED]])</f>
        <v>1.25</v>
      </c>
      <c r="H179" s="38">
        <v>2</v>
      </c>
      <c r="I179" s="9"/>
      <c r="J179" s="11"/>
      <c r="K179" s="20" t="s">
        <v>164</v>
      </c>
    </row>
    <row r="180" spans="1:11" x14ac:dyDescent="0.25">
      <c r="A180" s="39"/>
      <c r="B180" s="20" t="s">
        <v>61</v>
      </c>
      <c r="C180" s="13"/>
      <c r="D180" s="38"/>
      <c r="E180" s="9"/>
      <c r="F180" s="20"/>
      <c r="G180" s="41"/>
      <c r="H180" s="38">
        <v>2</v>
      </c>
      <c r="I180" s="9"/>
      <c r="J180" s="11"/>
      <c r="K180" s="20" t="s">
        <v>165</v>
      </c>
    </row>
    <row r="181" spans="1:11" x14ac:dyDescent="0.25">
      <c r="A181" s="39"/>
      <c r="B181" s="20" t="s">
        <v>166</v>
      </c>
      <c r="C181" s="13"/>
      <c r="D181" s="38">
        <v>1.0169999999999999</v>
      </c>
      <c r="E181" s="9"/>
      <c r="F181" s="20"/>
      <c r="G181" s="41"/>
      <c r="H181" s="38"/>
      <c r="I181" s="9"/>
      <c r="J181" s="11"/>
      <c r="K181" s="20"/>
    </row>
    <row r="182" spans="1:11" x14ac:dyDescent="0.25">
      <c r="A182" s="39">
        <f>EDATE(A179,1)</f>
        <v>39722</v>
      </c>
      <c r="B182" s="20" t="s">
        <v>167</v>
      </c>
      <c r="C182" s="13">
        <v>1.25</v>
      </c>
      <c r="D182" s="38"/>
      <c r="E182" s="9"/>
      <c r="F182" s="20"/>
      <c r="G182" s="41">
        <f>IF(ISBLANK(Table1[[#This Row],[EARNED]]),"",Table1[[#This Row],[EARNED]])</f>
        <v>1.25</v>
      </c>
      <c r="H182" s="38"/>
      <c r="I182" s="9"/>
      <c r="J182" s="11"/>
      <c r="K182" s="20" t="s">
        <v>168</v>
      </c>
    </row>
    <row r="183" spans="1:11" x14ac:dyDescent="0.25">
      <c r="A183" s="39"/>
      <c r="B183" s="20" t="s">
        <v>169</v>
      </c>
      <c r="C183" s="13"/>
      <c r="D183" s="38">
        <v>3.802</v>
      </c>
      <c r="E183" s="9"/>
      <c r="F183" s="20"/>
      <c r="G183" s="41"/>
      <c r="H183" s="38"/>
      <c r="I183" s="9"/>
      <c r="J183" s="11"/>
      <c r="K183" s="20"/>
    </row>
    <row r="184" spans="1:11" x14ac:dyDescent="0.25">
      <c r="A184" s="39">
        <f>EDATE(A182,1)</f>
        <v>39753</v>
      </c>
      <c r="B184" s="20" t="s">
        <v>52</v>
      </c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>
        <v>1</v>
      </c>
      <c r="I184" s="9"/>
      <c r="J184" s="11"/>
      <c r="K184" s="52">
        <v>45237</v>
      </c>
    </row>
    <row r="185" spans="1:11" x14ac:dyDescent="0.25">
      <c r="A185" s="39"/>
      <c r="B185" s="20" t="s">
        <v>52</v>
      </c>
      <c r="C185" s="13"/>
      <c r="D185" s="38"/>
      <c r="E185" s="9"/>
      <c r="F185" s="20"/>
      <c r="G185" s="41"/>
      <c r="H185" s="38">
        <v>1</v>
      </c>
      <c r="I185" s="9"/>
      <c r="J185" s="11"/>
      <c r="K185" s="52">
        <v>45244</v>
      </c>
    </row>
    <row r="186" spans="1:11" x14ac:dyDescent="0.25">
      <c r="A186" s="39"/>
      <c r="B186" s="20" t="s">
        <v>52</v>
      </c>
      <c r="C186" s="13"/>
      <c r="D186" s="38"/>
      <c r="E186" s="9"/>
      <c r="F186" s="20"/>
      <c r="G186" s="41"/>
      <c r="H186" s="38">
        <v>1</v>
      </c>
      <c r="I186" s="9"/>
      <c r="J186" s="11"/>
      <c r="K186" s="20"/>
    </row>
    <row r="187" spans="1:11" x14ac:dyDescent="0.25">
      <c r="A187" s="39"/>
      <c r="B187" s="20" t="s">
        <v>170</v>
      </c>
      <c r="C187" s="13"/>
      <c r="D187" s="38">
        <v>2.9020000000000001</v>
      </c>
      <c r="E187" s="9"/>
      <c r="F187" s="20"/>
      <c r="G187" s="41"/>
      <c r="H187" s="38"/>
      <c r="I187" s="9"/>
      <c r="J187" s="11"/>
      <c r="K187" s="20"/>
    </row>
    <row r="188" spans="1:11" x14ac:dyDescent="0.25">
      <c r="A188" s="39">
        <f>EDATE(A184,1)</f>
        <v>39783</v>
      </c>
      <c r="B188" s="20" t="s">
        <v>52</v>
      </c>
      <c r="C188" s="13">
        <v>1.25</v>
      </c>
      <c r="D188" s="38"/>
      <c r="E188" s="9"/>
      <c r="F188" s="20"/>
      <c r="G188" s="41">
        <f>IF(ISBLANK(Table1[[#This Row],[EARNED]]),"",Table1[[#This Row],[EARNED]])</f>
        <v>1.25</v>
      </c>
      <c r="H188" s="38">
        <v>1</v>
      </c>
      <c r="I188" s="9"/>
      <c r="J188" s="11"/>
      <c r="K188" s="52">
        <v>45264</v>
      </c>
    </row>
    <row r="189" spans="1:11" x14ac:dyDescent="0.25">
      <c r="A189" s="39"/>
      <c r="B189" s="20" t="s">
        <v>83</v>
      </c>
      <c r="C189" s="13"/>
      <c r="D189" s="38">
        <v>5</v>
      </c>
      <c r="E189" s="9"/>
      <c r="F189" s="20"/>
      <c r="G189" s="41" t="str">
        <f>IF(ISBLANK(Table1[[#This Row],[EARNED]]),"",Table1[[#This Row],[EARNED]])</f>
        <v/>
      </c>
      <c r="H189" s="38"/>
      <c r="I189" s="9"/>
      <c r="J189" s="11"/>
      <c r="K189" s="20" t="s">
        <v>172</v>
      </c>
    </row>
    <row r="190" spans="1:11" x14ac:dyDescent="0.25">
      <c r="A190" s="39"/>
      <c r="B190" s="20" t="s">
        <v>171</v>
      </c>
      <c r="C190" s="13"/>
      <c r="D190" s="38">
        <v>2.4020000000000001</v>
      </c>
      <c r="E190" s="9"/>
      <c r="F190" s="20"/>
      <c r="G190" s="41" t="str">
        <f>IF(ISBLANK(Table1[[#This Row],[EARNED]]),"",Table1[[#This Row],[EARNED]])</f>
        <v/>
      </c>
      <c r="H190" s="38"/>
      <c r="I190" s="9"/>
      <c r="J190" s="11"/>
      <c r="K190" s="20"/>
    </row>
    <row r="191" spans="1:11" x14ac:dyDescent="0.25">
      <c r="A191" s="51" t="s">
        <v>173</v>
      </c>
      <c r="B191" s="20"/>
      <c r="C191" s="13"/>
      <c r="D191" s="38"/>
      <c r="E191" s="9"/>
      <c r="F191" s="20"/>
      <c r="G191" s="41" t="str">
        <f>IF(ISBLANK(Table1[[#This Row],[EARNED]]),"",Table1[[#This Row],[EARNED]])</f>
        <v/>
      </c>
      <c r="H191" s="38"/>
      <c r="I191" s="9"/>
      <c r="J191" s="11"/>
      <c r="K191" s="20"/>
    </row>
    <row r="192" spans="1:11" x14ac:dyDescent="0.25">
      <c r="A192" s="39">
        <v>39814</v>
      </c>
      <c r="B192" s="20" t="s">
        <v>52</v>
      </c>
      <c r="C192" s="13">
        <v>1.25</v>
      </c>
      <c r="D192" s="38"/>
      <c r="E192" s="9"/>
      <c r="F192" s="20"/>
      <c r="G192" s="41">
        <f>IF(ISBLANK(Table1[[#This Row],[EARNED]]),"",Table1[[#This Row],[EARNED]])</f>
        <v>1.25</v>
      </c>
      <c r="H192" s="38">
        <v>1</v>
      </c>
      <c r="I192" s="9"/>
      <c r="J192" s="11"/>
      <c r="K192" s="53">
        <v>42370</v>
      </c>
    </row>
    <row r="193" spans="1:11" x14ac:dyDescent="0.25">
      <c r="A193" s="39"/>
      <c r="B193" s="20" t="s">
        <v>52</v>
      </c>
      <c r="C193" s="13"/>
      <c r="D193" s="38"/>
      <c r="E193" s="9"/>
      <c r="F193" s="20"/>
      <c r="G193" s="41"/>
      <c r="H193" s="38">
        <v>1</v>
      </c>
      <c r="I193" s="9"/>
      <c r="J193" s="11"/>
      <c r="K193" s="53">
        <v>43466</v>
      </c>
    </row>
    <row r="194" spans="1:11" x14ac:dyDescent="0.25">
      <c r="A194" s="39"/>
      <c r="B194" s="20" t="s">
        <v>52</v>
      </c>
      <c r="C194" s="13"/>
      <c r="D194" s="38"/>
      <c r="E194" s="9"/>
      <c r="F194" s="20"/>
      <c r="G194" s="41"/>
      <c r="H194" s="38">
        <v>1</v>
      </c>
      <c r="I194" s="9"/>
      <c r="J194" s="11"/>
      <c r="K194" s="53">
        <v>46388</v>
      </c>
    </row>
    <row r="195" spans="1:11" x14ac:dyDescent="0.25">
      <c r="A195" s="39"/>
      <c r="B195" s="20" t="s">
        <v>137</v>
      </c>
      <c r="C195" s="13"/>
      <c r="D195" s="38">
        <v>1.5270000000000001</v>
      </c>
      <c r="E195" s="9"/>
      <c r="F195" s="20"/>
      <c r="G195" s="41"/>
      <c r="H195" s="38"/>
      <c r="I195" s="9"/>
      <c r="J195" s="11"/>
      <c r="K195" s="20"/>
    </row>
    <row r="196" spans="1:11" x14ac:dyDescent="0.25">
      <c r="A196" s="39">
        <f>EDATE(A192,1)</f>
        <v>39845</v>
      </c>
      <c r="B196" s="20" t="s">
        <v>52</v>
      </c>
      <c r="C196" s="13">
        <v>1.25</v>
      </c>
      <c r="D196" s="38"/>
      <c r="E196" s="9"/>
      <c r="F196" s="20"/>
      <c r="G196" s="41">
        <f>IF(ISBLANK(Table1[[#This Row],[EARNED]]),"",Table1[[#This Row],[EARNED]])</f>
        <v>1.25</v>
      </c>
      <c r="H196" s="38">
        <v>1</v>
      </c>
      <c r="I196" s="9"/>
      <c r="J196" s="11"/>
      <c r="K196" s="52">
        <v>44966</v>
      </c>
    </row>
    <row r="197" spans="1:11" x14ac:dyDescent="0.25">
      <c r="A197" s="39"/>
      <c r="B197" s="20" t="s">
        <v>174</v>
      </c>
      <c r="C197" s="13"/>
      <c r="D197" s="38">
        <v>0.89</v>
      </c>
      <c r="E197" s="9"/>
      <c r="F197" s="20"/>
      <c r="G197" s="41"/>
      <c r="H197" s="38"/>
      <c r="I197" s="9"/>
      <c r="J197" s="11"/>
      <c r="K197" s="20"/>
    </row>
    <row r="198" spans="1:11" x14ac:dyDescent="0.25">
      <c r="A198" s="39">
        <f>EDATE(A196,1)</f>
        <v>39873</v>
      </c>
      <c r="B198" s="20" t="s">
        <v>52</v>
      </c>
      <c r="C198" s="13">
        <v>1.25</v>
      </c>
      <c r="D198" s="38"/>
      <c r="E198" s="9"/>
      <c r="F198" s="20"/>
      <c r="G198" s="41">
        <f>IF(ISBLANK(Table1[[#This Row],[EARNED]]),"",Table1[[#This Row],[EARNED]])</f>
        <v>1.25</v>
      </c>
      <c r="H198" s="38">
        <v>1</v>
      </c>
      <c r="I198" s="9"/>
      <c r="J198" s="11"/>
      <c r="K198" s="52">
        <v>44994</v>
      </c>
    </row>
    <row r="199" spans="1:11" x14ac:dyDescent="0.25">
      <c r="A199" s="39"/>
      <c r="B199" s="20" t="s">
        <v>175</v>
      </c>
      <c r="C199" s="13"/>
      <c r="D199" s="38">
        <v>0.115</v>
      </c>
      <c r="E199" s="9"/>
      <c r="F199" s="20"/>
      <c r="G199" s="41"/>
      <c r="H199" s="38"/>
      <c r="I199" s="9"/>
      <c r="J199" s="11"/>
      <c r="K199" s="20"/>
    </row>
    <row r="200" spans="1:11" x14ac:dyDescent="0.25">
      <c r="A200" s="39">
        <f>EDATE(A198,1)</f>
        <v>39904</v>
      </c>
      <c r="B200" s="20" t="s">
        <v>69</v>
      </c>
      <c r="C200" s="13">
        <v>1.25</v>
      </c>
      <c r="D200" s="38"/>
      <c r="E200" s="9"/>
      <c r="F200" s="20"/>
      <c r="G200" s="41">
        <f>IF(ISBLANK(Table1[[#This Row],[EARNED]]),"",Table1[[#This Row],[EARNED]])</f>
        <v>1.25</v>
      </c>
      <c r="H200" s="38">
        <v>3</v>
      </c>
      <c r="I200" s="9"/>
      <c r="J200" s="11"/>
      <c r="K200" s="20" t="s">
        <v>176</v>
      </c>
    </row>
    <row r="201" spans="1:11" x14ac:dyDescent="0.25">
      <c r="A201" s="39"/>
      <c r="B201" s="20" t="s">
        <v>177</v>
      </c>
      <c r="C201" s="13"/>
      <c r="D201" s="38">
        <v>1.698</v>
      </c>
      <c r="E201" s="9"/>
      <c r="F201" s="20"/>
      <c r="G201" s="41" t="str">
        <f>IF(ISBLANK(Table1[[#This Row],[EARNED]]),"",Table1[[#This Row],[EARNED]])</f>
        <v/>
      </c>
      <c r="H201" s="38"/>
      <c r="I201" s="9"/>
      <c r="J201" s="11"/>
      <c r="K201" s="20"/>
    </row>
    <row r="202" spans="1:11" x14ac:dyDescent="0.25">
      <c r="A202" s="39">
        <f>EDATE(A200,1)</f>
        <v>39934</v>
      </c>
      <c r="B202" s="20" t="s">
        <v>178</v>
      </c>
      <c r="C202" s="13">
        <v>1.25</v>
      </c>
      <c r="D202" s="38">
        <v>1.754</v>
      </c>
      <c r="E202" s="9"/>
      <c r="F202" s="20"/>
      <c r="G202" s="41">
        <f>IF(ISBLANK(Table1[[#This Row],[EARNED]]),"",Table1[[#This Row],[EARNED]])</f>
        <v>1.25</v>
      </c>
      <c r="H202" s="38"/>
      <c r="I202" s="9"/>
      <c r="J202" s="11"/>
      <c r="K202" s="20"/>
    </row>
    <row r="203" spans="1:11" x14ac:dyDescent="0.25">
      <c r="A203" s="39">
        <f t="shared" ref="A203:A208" si="11">EDATE(A202,1)</f>
        <v>39965</v>
      </c>
      <c r="B203" s="20" t="s">
        <v>179</v>
      </c>
      <c r="C203" s="13">
        <v>1.25</v>
      </c>
      <c r="D203" s="38">
        <v>0.64</v>
      </c>
      <c r="E203" s="9"/>
      <c r="F203" s="20"/>
      <c r="G203" s="41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25">
      <c r="A204" s="39">
        <f t="shared" si="11"/>
        <v>39995</v>
      </c>
      <c r="B204" s="20" t="s">
        <v>61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2</v>
      </c>
      <c r="I204" s="9"/>
      <c r="J204" s="11"/>
      <c r="K204" s="20" t="s">
        <v>181</v>
      </c>
    </row>
    <row r="205" spans="1:11" x14ac:dyDescent="0.25">
      <c r="A205" s="39"/>
      <c r="B205" s="20" t="s">
        <v>61</v>
      </c>
      <c r="C205" s="13"/>
      <c r="D205" s="38"/>
      <c r="E205" s="9"/>
      <c r="F205" s="20"/>
      <c r="G205" s="41"/>
      <c r="H205" s="38">
        <v>2</v>
      </c>
      <c r="I205" s="9"/>
      <c r="J205" s="11"/>
      <c r="K205" s="20" t="s">
        <v>182</v>
      </c>
    </row>
    <row r="206" spans="1:11" x14ac:dyDescent="0.25">
      <c r="A206" s="39"/>
      <c r="B206" s="20" t="s">
        <v>180</v>
      </c>
      <c r="C206" s="13"/>
      <c r="D206" s="38">
        <v>1.8620000000000001</v>
      </c>
      <c r="E206" s="9"/>
      <c r="F206" s="20"/>
      <c r="G206" s="41"/>
      <c r="H206" s="38"/>
      <c r="I206" s="9"/>
      <c r="J206" s="11"/>
      <c r="K206" s="20"/>
    </row>
    <row r="207" spans="1:11" x14ac:dyDescent="0.25">
      <c r="A207" s="39">
        <f>EDATE(A204,1)</f>
        <v>40026</v>
      </c>
      <c r="B207" s="20" t="s">
        <v>183</v>
      </c>
      <c r="C207" s="13">
        <v>1.25</v>
      </c>
      <c r="D207" s="38">
        <v>0.54600000000000004</v>
      </c>
      <c r="E207" s="9"/>
      <c r="F207" s="20"/>
      <c r="G207" s="41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25">
      <c r="A208" s="39">
        <f t="shared" si="11"/>
        <v>40057</v>
      </c>
      <c r="B208" s="20" t="s">
        <v>69</v>
      </c>
      <c r="C208" s="13">
        <v>1.25</v>
      </c>
      <c r="D208" s="38"/>
      <c r="E208" s="9"/>
      <c r="F208" s="20"/>
      <c r="G208" s="41">
        <f>IF(ISBLANK(Table1[[#This Row],[EARNED]]),"",Table1[[#This Row],[EARNED]])</f>
        <v>1.25</v>
      </c>
      <c r="H208" s="38">
        <v>3</v>
      </c>
      <c r="I208" s="9"/>
      <c r="J208" s="11"/>
      <c r="K208" s="20" t="s">
        <v>185</v>
      </c>
    </row>
    <row r="209" spans="1:11" x14ac:dyDescent="0.25">
      <c r="A209" s="39"/>
      <c r="B209" s="20" t="s">
        <v>112</v>
      </c>
      <c r="C209" s="13"/>
      <c r="D209" s="38"/>
      <c r="E209" s="9"/>
      <c r="F209" s="20"/>
      <c r="G209" s="41"/>
      <c r="H209" s="38">
        <v>4</v>
      </c>
      <c r="I209" s="9"/>
      <c r="J209" s="11"/>
      <c r="K209" s="20" t="s">
        <v>186</v>
      </c>
    </row>
    <row r="210" spans="1:11" x14ac:dyDescent="0.25">
      <c r="A210" s="39"/>
      <c r="B210" s="20" t="s">
        <v>61</v>
      </c>
      <c r="C210" s="13"/>
      <c r="D210" s="38"/>
      <c r="E210" s="9"/>
      <c r="F210" s="20"/>
      <c r="G210" s="13" t="str">
        <f>IF(ISBLANK(Table1[[#This Row],[EARNED]]),"",Table1[[#This Row],[EARNED]])</f>
        <v/>
      </c>
      <c r="H210" s="38">
        <v>2</v>
      </c>
      <c r="I210" s="9"/>
      <c r="J210" s="11"/>
      <c r="K210" s="20" t="s">
        <v>187</v>
      </c>
    </row>
    <row r="211" spans="1:11" x14ac:dyDescent="0.25">
      <c r="A211" s="39"/>
      <c r="B211" s="20" t="s">
        <v>184</v>
      </c>
      <c r="C211" s="13"/>
      <c r="D211" s="38">
        <v>0.79</v>
      </c>
      <c r="E211" s="9"/>
      <c r="F211" s="20"/>
      <c r="G211" s="41"/>
      <c r="H211" s="38"/>
      <c r="I211" s="9"/>
      <c r="J211" s="11"/>
      <c r="K211" s="20"/>
    </row>
    <row r="212" spans="1:11" x14ac:dyDescent="0.25">
      <c r="A212" s="39">
        <f>EDATE(A208,1)</f>
        <v>40087</v>
      </c>
      <c r="B212" s="20" t="s">
        <v>52</v>
      </c>
      <c r="C212" s="13">
        <v>1.25</v>
      </c>
      <c r="D212" s="38"/>
      <c r="E212" s="9"/>
      <c r="F212" s="20"/>
      <c r="G212" s="41">
        <f>IF(ISBLANK(Table1[[#This Row],[EARNED]]),"",Table1[[#This Row],[EARNED]])</f>
        <v>1.25</v>
      </c>
      <c r="H212" s="38">
        <v>1</v>
      </c>
      <c r="I212" s="9"/>
      <c r="J212" s="11"/>
      <c r="K212" s="53">
        <v>45200</v>
      </c>
    </row>
    <row r="213" spans="1:11" x14ac:dyDescent="0.25">
      <c r="A213" s="39"/>
      <c r="B213" s="20" t="s">
        <v>188</v>
      </c>
      <c r="C213" s="13"/>
      <c r="D213" s="38">
        <v>2.306</v>
      </c>
      <c r="E213" s="9"/>
      <c r="F213" s="20"/>
      <c r="G213" s="41"/>
      <c r="H213" s="38"/>
      <c r="I213" s="9"/>
      <c r="J213" s="11"/>
      <c r="K213" s="20"/>
    </row>
    <row r="214" spans="1:11" x14ac:dyDescent="0.25">
      <c r="A214" s="39">
        <f>EDATE(A212,1)</f>
        <v>40118</v>
      </c>
      <c r="B214" s="20" t="s">
        <v>69</v>
      </c>
      <c r="C214" s="13">
        <v>1.25</v>
      </c>
      <c r="D214" s="38"/>
      <c r="E214" s="9"/>
      <c r="F214" s="20"/>
      <c r="G214" s="41">
        <f>IF(ISBLANK(Table1[[#This Row],[EARNED]]),"",Table1[[#This Row],[EARNED]])</f>
        <v>1.25</v>
      </c>
      <c r="H214" s="38">
        <v>3</v>
      </c>
      <c r="I214" s="9"/>
      <c r="J214" s="11"/>
      <c r="K214" s="20" t="s">
        <v>191</v>
      </c>
    </row>
    <row r="215" spans="1:11" x14ac:dyDescent="0.25">
      <c r="A215" s="39"/>
      <c r="B215" s="20" t="s">
        <v>189</v>
      </c>
      <c r="C215" s="13"/>
      <c r="D215" s="38">
        <v>0.14000000000000001</v>
      </c>
      <c r="E215" s="9"/>
      <c r="F215" s="20"/>
      <c r="G215" s="41"/>
      <c r="H215" s="38"/>
      <c r="I215" s="9"/>
      <c r="J215" s="11"/>
      <c r="K215" s="20"/>
    </row>
    <row r="216" spans="1:11" x14ac:dyDescent="0.25">
      <c r="A216" s="39">
        <f>EDATE(A214,1)</f>
        <v>40148</v>
      </c>
      <c r="B216" s="20" t="s">
        <v>69</v>
      </c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>
        <v>3</v>
      </c>
      <c r="I216" s="9"/>
      <c r="J216" s="11"/>
      <c r="K216" s="20" t="s">
        <v>192</v>
      </c>
    </row>
    <row r="217" spans="1:11" x14ac:dyDescent="0.25">
      <c r="A217" s="39"/>
      <c r="B217" s="20" t="s">
        <v>190</v>
      </c>
      <c r="C217" s="13"/>
      <c r="D217" s="38">
        <v>2.1539999999999999</v>
      </c>
      <c r="E217" s="9"/>
      <c r="F217" s="20"/>
      <c r="G217" s="41" t="str">
        <f>IF(ISBLANK(Table1[[#This Row],[EARNED]]),"",Table1[[#This Row],[EARNED]])</f>
        <v/>
      </c>
      <c r="H217" s="38"/>
      <c r="I217" s="9"/>
      <c r="J217" s="11"/>
      <c r="K217" s="20"/>
    </row>
    <row r="218" spans="1:11" x14ac:dyDescent="0.25">
      <c r="A218" s="39"/>
      <c r="B218" s="20" t="s">
        <v>83</v>
      </c>
      <c r="C218" s="13"/>
      <c r="D218" s="38">
        <v>5</v>
      </c>
      <c r="E218" s="9"/>
      <c r="F218" s="20"/>
      <c r="G218" s="13" t="str">
        <f>IF(ISBLANK(Table1[[#This Row],[EARNED]]),"",Table1[[#This Row],[EARNED]])</f>
        <v/>
      </c>
      <c r="H218" s="38"/>
      <c r="I218" s="9"/>
      <c r="J218" s="11"/>
      <c r="K218" s="20"/>
    </row>
    <row r="219" spans="1:11" x14ac:dyDescent="0.25">
      <c r="A219" s="51" t="s">
        <v>193</v>
      </c>
      <c r="B219" s="20"/>
      <c r="C219" s="13"/>
      <c r="D219" s="38"/>
      <c r="E219" s="9"/>
      <c r="F219" s="20"/>
      <c r="G219" s="41" t="str">
        <f>IF(ISBLANK(Table1[[#This Row],[EARNED]]),"",Table1[[#This Row],[EARNED]])</f>
        <v/>
      </c>
      <c r="H219" s="38"/>
      <c r="I219" s="9"/>
      <c r="J219" s="11"/>
      <c r="K219" s="20"/>
    </row>
    <row r="220" spans="1:11" x14ac:dyDescent="0.25">
      <c r="A220" s="39">
        <v>40179</v>
      </c>
      <c r="B220" s="20" t="s">
        <v>52</v>
      </c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>
        <v>1</v>
      </c>
      <c r="I220" s="9"/>
      <c r="J220" s="11"/>
      <c r="K220" s="52">
        <v>44953</v>
      </c>
    </row>
    <row r="221" spans="1:11" x14ac:dyDescent="0.25">
      <c r="A221" s="39"/>
      <c r="B221" s="20" t="s">
        <v>194</v>
      </c>
      <c r="C221" s="13"/>
      <c r="D221" s="38">
        <v>1.99</v>
      </c>
      <c r="E221" s="9"/>
      <c r="F221" s="20"/>
      <c r="G221" s="41" t="str">
        <f>IF(ISBLANK(Table1[[#This Row],[EARNED]]),"",Table1[[#This Row],[EARNED]])</f>
        <v/>
      </c>
      <c r="H221" s="38"/>
      <c r="I221" s="9"/>
      <c r="J221" s="11"/>
      <c r="K221" s="20"/>
    </row>
    <row r="222" spans="1:11" x14ac:dyDescent="0.25">
      <c r="A222" s="39">
        <f>EDATE(A220,1)</f>
        <v>40210</v>
      </c>
      <c r="B222" s="20"/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f t="shared" ref="A223:A224" si="12">EDATE(A222,1)</f>
        <v>40238</v>
      </c>
      <c r="B223" s="20"/>
      <c r="C223" s="13">
        <v>1.25</v>
      </c>
      <c r="D223" s="38"/>
      <c r="E223" s="9"/>
      <c r="F223" s="20"/>
      <c r="G223" s="41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f t="shared" si="12"/>
        <v>40269</v>
      </c>
      <c r="B224" s="20" t="s">
        <v>52</v>
      </c>
      <c r="C224" s="13">
        <v>1.25</v>
      </c>
      <c r="D224" s="38"/>
      <c r="E224" s="9"/>
      <c r="F224" s="20"/>
      <c r="G224" s="41">
        <f>IF(ISBLANK(Table1[[#This Row],[EARNED]]),"",Table1[[#This Row],[EARNED]])</f>
        <v>1.25</v>
      </c>
      <c r="H224" s="38">
        <v>1</v>
      </c>
      <c r="I224" s="9"/>
      <c r="J224" s="11"/>
      <c r="K224" s="53">
        <v>47209</v>
      </c>
    </row>
    <row r="225" spans="1:11" x14ac:dyDescent="0.25">
      <c r="A225" s="39">
        <f>EDATE(A224,1)</f>
        <v>40299</v>
      </c>
      <c r="B225" s="20" t="s">
        <v>52</v>
      </c>
      <c r="C225" s="13">
        <v>1.25</v>
      </c>
      <c r="D225" s="38"/>
      <c r="E225" s="9"/>
      <c r="F225" s="20"/>
      <c r="G225" s="41">
        <f>IF(ISBLANK(Table1[[#This Row],[EARNED]]),"",Table1[[#This Row],[EARNED]])</f>
        <v>1.25</v>
      </c>
      <c r="H225" s="38">
        <v>1</v>
      </c>
      <c r="I225" s="9"/>
      <c r="J225" s="11"/>
      <c r="K225" s="53">
        <v>41395</v>
      </c>
    </row>
    <row r="226" spans="1:11" x14ac:dyDescent="0.25">
      <c r="A226" s="39"/>
      <c r="B226" s="20" t="s">
        <v>61</v>
      </c>
      <c r="C226" s="13"/>
      <c r="D226" s="38"/>
      <c r="E226" s="9"/>
      <c r="F226" s="20"/>
      <c r="G226" s="41"/>
      <c r="H226" s="38">
        <v>2</v>
      </c>
      <c r="I226" s="9"/>
      <c r="J226" s="11"/>
      <c r="K226" s="20" t="s">
        <v>195</v>
      </c>
    </row>
    <row r="227" spans="1:11" x14ac:dyDescent="0.25">
      <c r="A227" s="39">
        <f>EDATE(A225,1)</f>
        <v>40330</v>
      </c>
      <c r="B227" s="20"/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f>EDATE(A227,1)</f>
        <v>40360</v>
      </c>
      <c r="B228" s="20" t="s">
        <v>52</v>
      </c>
      <c r="C228" s="13">
        <v>1.25</v>
      </c>
      <c r="D228" s="38"/>
      <c r="E228" s="9"/>
      <c r="F228" s="20"/>
      <c r="G228" s="41">
        <f>IF(ISBLANK(Table1[[#This Row],[EARNED]]),"",Table1[[#This Row],[EARNED]])</f>
        <v>1.25</v>
      </c>
      <c r="H228" s="38">
        <v>1</v>
      </c>
      <c r="I228" s="9"/>
      <c r="J228" s="11"/>
      <c r="K228" s="52">
        <v>45113</v>
      </c>
    </row>
    <row r="229" spans="1:11" x14ac:dyDescent="0.25">
      <c r="A229" s="39"/>
      <c r="B229" s="20" t="s">
        <v>52</v>
      </c>
      <c r="C229" s="13"/>
      <c r="D229" s="38"/>
      <c r="E229" s="9"/>
      <c r="F229" s="20"/>
      <c r="G229" s="41"/>
      <c r="H229" s="38">
        <v>1</v>
      </c>
      <c r="I229" s="9"/>
      <c r="J229" s="11"/>
      <c r="K229" s="52">
        <v>45115</v>
      </c>
    </row>
    <row r="230" spans="1:11" x14ac:dyDescent="0.25">
      <c r="A230" s="39"/>
      <c r="B230" s="20" t="s">
        <v>52</v>
      </c>
      <c r="C230" s="13"/>
      <c r="D230" s="38"/>
      <c r="E230" s="9"/>
      <c r="F230" s="20"/>
      <c r="G230" s="41"/>
      <c r="H230" s="38">
        <v>1</v>
      </c>
      <c r="I230" s="9"/>
      <c r="J230" s="11"/>
      <c r="K230" s="53">
        <v>46204</v>
      </c>
    </row>
    <row r="231" spans="1:11" x14ac:dyDescent="0.25">
      <c r="A231" s="39">
        <f>EDATE(A228,1)</f>
        <v>40391</v>
      </c>
      <c r="B231" s="20" t="s">
        <v>52</v>
      </c>
      <c r="C231" s="13">
        <v>1.25</v>
      </c>
      <c r="D231" s="38"/>
      <c r="E231" s="9"/>
      <c r="F231" s="20"/>
      <c r="G231" s="41">
        <f>IF(ISBLANK(Table1[[#This Row],[EARNED]]),"",Table1[[#This Row],[EARNED]])</f>
        <v>1.25</v>
      </c>
      <c r="H231" s="38">
        <v>1</v>
      </c>
      <c r="I231" s="9"/>
      <c r="J231" s="11"/>
      <c r="K231" s="52">
        <v>45142</v>
      </c>
    </row>
    <row r="232" spans="1:11" x14ac:dyDescent="0.25">
      <c r="A232" s="39"/>
      <c r="B232" s="20" t="s">
        <v>196</v>
      </c>
      <c r="C232" s="13"/>
      <c r="D232" s="38">
        <v>0.5</v>
      </c>
      <c r="E232" s="9"/>
      <c r="F232" s="20"/>
      <c r="G232" s="41" t="str">
        <f>IF(ISBLANK(Table1[[#This Row],[EARNED]]),"",Table1[[#This Row],[EARNED]])</f>
        <v/>
      </c>
      <c r="H232" s="38"/>
      <c r="I232" s="9"/>
      <c r="J232" s="11"/>
      <c r="K232" s="20"/>
    </row>
    <row r="233" spans="1:11" x14ac:dyDescent="0.25">
      <c r="A233" s="39">
        <f>EDATE(A231,1)</f>
        <v>40422</v>
      </c>
      <c r="B233" s="20" t="s">
        <v>52</v>
      </c>
      <c r="C233" s="13">
        <v>1.25</v>
      </c>
      <c r="D233" s="38"/>
      <c r="E233" s="9"/>
      <c r="F233" s="20"/>
      <c r="G233" s="41">
        <f>IF(ISBLANK(Table1[[#This Row],[EARNED]]),"",Table1[[#This Row],[EARNED]])</f>
        <v>1.25</v>
      </c>
      <c r="H233" s="38">
        <v>1</v>
      </c>
      <c r="I233" s="9"/>
      <c r="J233" s="11"/>
      <c r="K233" s="53">
        <v>42248</v>
      </c>
    </row>
    <row r="234" spans="1:11" x14ac:dyDescent="0.25">
      <c r="A234" s="39"/>
      <c r="B234" s="20" t="s">
        <v>61</v>
      </c>
      <c r="C234" s="13"/>
      <c r="D234" s="38"/>
      <c r="E234" s="9"/>
      <c r="F234" s="20"/>
      <c r="G234" s="41" t="str">
        <f>IF(ISBLANK(Table1[[#This Row],[EARNED]]),"",Table1[[#This Row],[EARNED]])</f>
        <v/>
      </c>
      <c r="H234" s="38">
        <v>2</v>
      </c>
      <c r="I234" s="9"/>
      <c r="J234" s="11"/>
      <c r="K234" s="20" t="s">
        <v>197</v>
      </c>
    </row>
    <row r="235" spans="1:11" x14ac:dyDescent="0.25">
      <c r="A235" s="39">
        <f>EDATE(A233,1)</f>
        <v>40452</v>
      </c>
      <c r="B235" s="20" t="s">
        <v>52</v>
      </c>
      <c r="C235" s="13">
        <v>1.25</v>
      </c>
      <c r="D235" s="38"/>
      <c r="E235" s="9"/>
      <c r="F235" s="20"/>
      <c r="G235" s="41">
        <f>IF(ISBLANK(Table1[[#This Row],[EARNED]]),"",Table1[[#This Row],[EARNED]])</f>
        <v>1.25</v>
      </c>
      <c r="H235" s="38">
        <v>1</v>
      </c>
      <c r="I235" s="9"/>
      <c r="J235" s="11"/>
      <c r="K235" s="53">
        <v>43739</v>
      </c>
    </row>
    <row r="236" spans="1:11" x14ac:dyDescent="0.25">
      <c r="A236" s="39"/>
      <c r="B236" s="20" t="s">
        <v>81</v>
      </c>
      <c r="C236" s="13"/>
      <c r="D236" s="38"/>
      <c r="E236" s="9"/>
      <c r="F236" s="20"/>
      <c r="G236" s="41"/>
      <c r="H236" s="38"/>
      <c r="I236" s="9"/>
      <c r="J236" s="11"/>
      <c r="K236" s="20" t="s">
        <v>198</v>
      </c>
    </row>
    <row r="237" spans="1:11" x14ac:dyDescent="0.25">
      <c r="A237" s="39"/>
      <c r="B237" s="20" t="s">
        <v>48</v>
      </c>
      <c r="C237" s="13"/>
      <c r="D237" s="38">
        <v>1</v>
      </c>
      <c r="E237" s="9"/>
      <c r="F237" s="20"/>
      <c r="G237" s="41"/>
      <c r="H237" s="38"/>
      <c r="I237" s="9"/>
      <c r="J237" s="11"/>
      <c r="K237" s="53">
        <v>47392</v>
      </c>
    </row>
    <row r="238" spans="1:11" x14ac:dyDescent="0.25">
      <c r="A238" s="39">
        <f>EDATE(A235,1)</f>
        <v>40483</v>
      </c>
      <c r="B238" s="20"/>
      <c r="C238" s="13"/>
      <c r="D238" s="38"/>
      <c r="E238" s="9"/>
      <c r="F238" s="20"/>
      <c r="G238" s="13" t="str">
        <f>IF(ISBLANK(Table1[[#This Row],[EARNED]]),"",Table1[[#This Row],[EARNED]])</f>
        <v/>
      </c>
      <c r="H238" s="38"/>
      <c r="I238" s="9"/>
      <c r="J238" s="11"/>
      <c r="K238" s="53"/>
    </row>
    <row r="239" spans="1:11" x14ac:dyDescent="0.25">
      <c r="A239" s="39">
        <f>EDATE(A238,1)</f>
        <v>40513</v>
      </c>
      <c r="B239" s="20" t="s">
        <v>52</v>
      </c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>
        <v>1</v>
      </c>
      <c r="I239" s="9"/>
      <c r="J239" s="11"/>
      <c r="K239" s="52">
        <v>45268</v>
      </c>
    </row>
    <row r="240" spans="1:11" x14ac:dyDescent="0.25">
      <c r="A240" s="39"/>
      <c r="B240" s="20" t="s">
        <v>199</v>
      </c>
      <c r="C240" s="13">
        <v>1.25</v>
      </c>
      <c r="D240" s="38">
        <v>4</v>
      </c>
      <c r="E240" s="9"/>
      <c r="F240" s="20"/>
      <c r="G240" s="41">
        <f>IF(ISBLANK(Table1[[#This Row],[EARNED]]),"",Table1[[#This Row],[EARNED]])</f>
        <v>1.25</v>
      </c>
      <c r="H240" s="38"/>
      <c r="I240" s="9"/>
      <c r="J240" s="11"/>
      <c r="K240" s="20" t="s">
        <v>200</v>
      </c>
    </row>
    <row r="241" spans="1:11" x14ac:dyDescent="0.25">
      <c r="A241" s="39"/>
      <c r="B241" s="20" t="s">
        <v>135</v>
      </c>
      <c r="C241" s="13"/>
      <c r="D241" s="38">
        <v>0.20800000000000002</v>
      </c>
      <c r="E241" s="9"/>
      <c r="F241" s="20"/>
      <c r="G241" s="41" t="str">
        <f>IF(ISBLANK(Table1[[#This Row],[EARNED]]),"",Table1[[#This Row],[EARNED]])</f>
        <v/>
      </c>
      <c r="H241" s="38"/>
      <c r="I241" s="9"/>
      <c r="J241" s="11"/>
      <c r="K241" s="20"/>
    </row>
    <row r="242" spans="1:11" x14ac:dyDescent="0.25">
      <c r="A242" s="51" t="s">
        <v>201</v>
      </c>
      <c r="B242" s="20"/>
      <c r="C242" s="13"/>
      <c r="D242" s="38"/>
      <c r="E242" s="9"/>
      <c r="F242" s="20"/>
      <c r="G242" s="41" t="str">
        <f>IF(ISBLANK(Table1[[#This Row],[EARNED]]),"",Table1[[#This Row],[EARNED]])</f>
        <v/>
      </c>
      <c r="H242" s="38"/>
      <c r="I242" s="9"/>
      <c r="J242" s="11"/>
      <c r="K242" s="20"/>
    </row>
    <row r="243" spans="1:11" x14ac:dyDescent="0.25">
      <c r="A243" s="39">
        <v>40544</v>
      </c>
      <c r="B243" s="20" t="s">
        <v>61</v>
      </c>
      <c r="C243" s="13">
        <v>1.25</v>
      </c>
      <c r="D243" s="38"/>
      <c r="E243" s="9"/>
      <c r="F243" s="20"/>
      <c r="G243" s="41">
        <f>IF(ISBLANK(Table1[[#This Row],[EARNED]]),"",Table1[[#This Row],[EARNED]])</f>
        <v>1.25</v>
      </c>
      <c r="H243" s="38">
        <v>2</v>
      </c>
      <c r="I243" s="9"/>
      <c r="J243" s="11"/>
      <c r="K243" s="20" t="s">
        <v>203</v>
      </c>
    </row>
    <row r="244" spans="1:11" x14ac:dyDescent="0.25">
      <c r="A244" s="39"/>
      <c r="B244" s="20" t="s">
        <v>61</v>
      </c>
      <c r="C244" s="13"/>
      <c r="D244" s="38"/>
      <c r="E244" s="9"/>
      <c r="F244" s="20"/>
      <c r="G244" s="41"/>
      <c r="H244" s="38">
        <v>2</v>
      </c>
      <c r="I244" s="9"/>
      <c r="J244" s="11"/>
      <c r="K244" s="20" t="s">
        <v>204</v>
      </c>
    </row>
    <row r="245" spans="1:11" x14ac:dyDescent="0.25">
      <c r="A245" s="39"/>
      <c r="B245" s="20" t="s">
        <v>202</v>
      </c>
      <c r="C245" s="13"/>
      <c r="D245" s="38">
        <v>0.50800000000000001</v>
      </c>
      <c r="E245" s="9"/>
      <c r="F245" s="20"/>
      <c r="G245" s="41"/>
      <c r="H245" s="38"/>
      <c r="I245" s="9"/>
      <c r="J245" s="11"/>
      <c r="K245" s="20"/>
    </row>
    <row r="246" spans="1:11" x14ac:dyDescent="0.25">
      <c r="A246" s="39">
        <f>EDATE(A243,1)</f>
        <v>40575</v>
      </c>
      <c r="B246" s="20" t="s">
        <v>69</v>
      </c>
      <c r="C246" s="13">
        <v>1.25</v>
      </c>
      <c r="D246" s="38"/>
      <c r="E246" s="9"/>
      <c r="F246" s="20"/>
      <c r="G246" s="41">
        <f>IF(ISBLANK(Table1[[#This Row],[EARNED]]),"",Table1[[#This Row],[EARNED]])</f>
        <v>1.25</v>
      </c>
      <c r="H246" s="38">
        <v>3</v>
      </c>
      <c r="I246" s="9"/>
      <c r="J246" s="11"/>
      <c r="K246" s="20" t="s">
        <v>205</v>
      </c>
    </row>
    <row r="247" spans="1:11" x14ac:dyDescent="0.25">
      <c r="A247" s="39"/>
      <c r="B247" s="20" t="s">
        <v>206</v>
      </c>
      <c r="C247" s="13"/>
      <c r="D247" s="38">
        <v>1.625</v>
      </c>
      <c r="E247" s="9"/>
      <c r="F247" s="20"/>
      <c r="G247" s="41"/>
      <c r="H247" s="38"/>
      <c r="I247" s="9"/>
      <c r="J247" s="11"/>
      <c r="K247" s="20"/>
    </row>
    <row r="248" spans="1:11" x14ac:dyDescent="0.25">
      <c r="A248" s="39">
        <f>EDATE(A246,1)</f>
        <v>40603</v>
      </c>
      <c r="B248" s="20" t="s">
        <v>52</v>
      </c>
      <c r="C248" s="13">
        <v>1.25</v>
      </c>
      <c r="D248" s="38"/>
      <c r="E248" s="9"/>
      <c r="F248" s="20"/>
      <c r="G248" s="41">
        <f>IF(ISBLANK(Table1[[#This Row],[EARNED]]),"",Table1[[#This Row],[EARNED]])</f>
        <v>1.25</v>
      </c>
      <c r="H248" s="38">
        <v>1</v>
      </c>
      <c r="I248" s="9"/>
      <c r="J248" s="11"/>
      <c r="K248" s="53">
        <v>45352</v>
      </c>
    </row>
    <row r="249" spans="1:11" x14ac:dyDescent="0.25">
      <c r="A249" s="39"/>
      <c r="B249" s="20" t="s">
        <v>175</v>
      </c>
      <c r="C249" s="13"/>
      <c r="D249" s="38">
        <v>0.115</v>
      </c>
      <c r="E249" s="9"/>
      <c r="F249" s="20"/>
      <c r="G249" s="41"/>
      <c r="H249" s="38"/>
      <c r="I249" s="9"/>
      <c r="J249" s="11"/>
      <c r="K249" s="20"/>
    </row>
    <row r="250" spans="1:11" x14ac:dyDescent="0.25">
      <c r="A250" s="39">
        <f>EDATE(A248,1)</f>
        <v>40634</v>
      </c>
      <c r="B250" s="20" t="s">
        <v>61</v>
      </c>
      <c r="C250" s="13">
        <v>1.25</v>
      </c>
      <c r="D250" s="38"/>
      <c r="E250" s="9"/>
      <c r="F250" s="20"/>
      <c r="G250" s="41">
        <f>IF(ISBLANK(Table1[[#This Row],[EARNED]]),"",Table1[[#This Row],[EARNED]])</f>
        <v>1.25</v>
      </c>
      <c r="H250" s="38">
        <v>2</v>
      </c>
      <c r="I250" s="9"/>
      <c r="J250" s="11"/>
      <c r="K250" s="20" t="s">
        <v>207</v>
      </c>
    </row>
    <row r="251" spans="1:11" x14ac:dyDescent="0.25">
      <c r="A251" s="39"/>
      <c r="B251" s="20" t="s">
        <v>167</v>
      </c>
      <c r="C251" s="13"/>
      <c r="D251" s="38"/>
      <c r="E251" s="9"/>
      <c r="F251" s="20"/>
      <c r="G251" s="41"/>
      <c r="H251" s="38"/>
      <c r="I251" s="9"/>
      <c r="J251" s="11"/>
      <c r="K251" s="20" t="s">
        <v>208</v>
      </c>
    </row>
    <row r="252" spans="1:11" x14ac:dyDescent="0.25">
      <c r="A252" s="39"/>
      <c r="B252" s="20" t="s">
        <v>52</v>
      </c>
      <c r="C252" s="13"/>
      <c r="D252" s="38"/>
      <c r="E252" s="9"/>
      <c r="F252" s="20"/>
      <c r="G252" s="41" t="str">
        <f>IF(ISBLANK(Table1[[#This Row],[EARNED]]),"",Table1[[#This Row],[EARNED]])</f>
        <v/>
      </c>
      <c r="H252" s="38">
        <v>1</v>
      </c>
      <c r="I252" s="9"/>
      <c r="J252" s="11"/>
      <c r="K252" s="53">
        <v>43191</v>
      </c>
    </row>
    <row r="253" spans="1:11" x14ac:dyDescent="0.25">
      <c r="A253" s="39"/>
      <c r="B253" s="20" t="s">
        <v>101</v>
      </c>
      <c r="C253" s="13"/>
      <c r="D253" s="38">
        <v>9.1999999999999998E-2</v>
      </c>
      <c r="E253" s="9"/>
      <c r="F253" s="20"/>
      <c r="G253" s="41"/>
      <c r="H253" s="38"/>
      <c r="I253" s="9"/>
      <c r="J253" s="11"/>
      <c r="K253" s="20"/>
    </row>
    <row r="254" spans="1:11" x14ac:dyDescent="0.25">
      <c r="A254" s="39">
        <f>EDATE(A250,1)</f>
        <v>40664</v>
      </c>
      <c r="B254" s="20" t="s">
        <v>209</v>
      </c>
      <c r="C254" s="13">
        <v>1.25</v>
      </c>
      <c r="D254" s="38">
        <v>0.59599999999999997</v>
      </c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f t="shared" ref="A255:A263" si="13">EDATE(A254,1)</f>
        <v>40695</v>
      </c>
      <c r="B255" s="20" t="s">
        <v>52</v>
      </c>
      <c r="C255" s="13">
        <v>1.25</v>
      </c>
      <c r="D255" s="38"/>
      <c r="E255" s="9"/>
      <c r="F255" s="20"/>
      <c r="G255" s="41">
        <f>IF(ISBLANK(Table1[[#This Row],[EARNED]]),"",Table1[[#This Row],[EARNED]])</f>
        <v>1.25</v>
      </c>
      <c r="H255" s="38">
        <v>1</v>
      </c>
      <c r="I255" s="9"/>
      <c r="J255" s="11"/>
      <c r="K255" s="52">
        <v>45087</v>
      </c>
    </row>
    <row r="256" spans="1:11" x14ac:dyDescent="0.25">
      <c r="A256" s="39"/>
      <c r="B256" s="20" t="s">
        <v>210</v>
      </c>
      <c r="C256" s="13"/>
      <c r="D256" s="38">
        <v>1.0960000000000001</v>
      </c>
      <c r="E256" s="9"/>
      <c r="F256" s="20"/>
      <c r="G256" s="41"/>
      <c r="H256" s="38"/>
      <c r="I256" s="9"/>
      <c r="J256" s="11"/>
      <c r="K256" s="20"/>
    </row>
    <row r="257" spans="1:11" x14ac:dyDescent="0.25">
      <c r="A257" s="39">
        <f>EDATE(A255,1)</f>
        <v>40725</v>
      </c>
      <c r="B257" s="20" t="s">
        <v>211</v>
      </c>
      <c r="C257" s="13">
        <v>1.25</v>
      </c>
      <c r="D257" s="38">
        <v>0.51700000000000002</v>
      </c>
      <c r="E257" s="9"/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25">
      <c r="A258" s="39">
        <f t="shared" si="13"/>
        <v>40756</v>
      </c>
      <c r="B258" s="20" t="s">
        <v>69</v>
      </c>
      <c r="C258" s="13">
        <v>1.25</v>
      </c>
      <c r="D258" s="38"/>
      <c r="E258" s="9"/>
      <c r="F258" s="20"/>
      <c r="G258" s="41">
        <f>IF(ISBLANK(Table1[[#This Row],[EARNED]]),"",Table1[[#This Row],[EARNED]])</f>
        <v>1.25</v>
      </c>
      <c r="H258" s="38">
        <v>3</v>
      </c>
      <c r="I258" s="9"/>
      <c r="J258" s="11"/>
      <c r="K258" s="20" t="s">
        <v>212</v>
      </c>
    </row>
    <row r="259" spans="1:11" x14ac:dyDescent="0.25">
      <c r="A259" s="39">
        <f t="shared" si="13"/>
        <v>40787</v>
      </c>
      <c r="B259" s="20" t="s">
        <v>61</v>
      </c>
      <c r="C259" s="13">
        <v>1.25</v>
      </c>
      <c r="D259" s="38"/>
      <c r="E259" s="9"/>
      <c r="F259" s="20"/>
      <c r="G259" s="41">
        <f>IF(ISBLANK(Table1[[#This Row],[EARNED]]),"",Table1[[#This Row],[EARNED]])</f>
        <v>1.25</v>
      </c>
      <c r="H259" s="38">
        <v>2</v>
      </c>
      <c r="I259" s="9"/>
      <c r="J259" s="11"/>
      <c r="K259" s="20" t="s">
        <v>213</v>
      </c>
    </row>
    <row r="260" spans="1:11" x14ac:dyDescent="0.25">
      <c r="A260" s="39"/>
      <c r="B260" s="20" t="s">
        <v>58</v>
      </c>
      <c r="C260" s="13"/>
      <c r="D260" s="38"/>
      <c r="E260" s="9"/>
      <c r="F260" s="20"/>
      <c r="G260" s="41"/>
      <c r="H260" s="38"/>
      <c r="I260" s="9"/>
      <c r="J260" s="11"/>
      <c r="K260" s="20" t="s">
        <v>214</v>
      </c>
    </row>
    <row r="261" spans="1:11" x14ac:dyDescent="0.25">
      <c r="A261" s="39"/>
      <c r="B261" s="20" t="s">
        <v>215</v>
      </c>
      <c r="C261" s="13"/>
      <c r="D261" s="38">
        <v>3.6080000000000001</v>
      </c>
      <c r="E261" s="9"/>
      <c r="F261" s="20"/>
      <c r="G261" s="41"/>
      <c r="H261" s="38"/>
      <c r="I261" s="9"/>
      <c r="J261" s="11"/>
      <c r="K261" s="20"/>
    </row>
    <row r="262" spans="1:11" x14ac:dyDescent="0.25">
      <c r="A262" s="39">
        <f>EDATE(A259,1)</f>
        <v>40817</v>
      </c>
      <c r="B262" s="20" t="s">
        <v>216</v>
      </c>
      <c r="C262" s="13">
        <v>1.25</v>
      </c>
      <c r="D262" s="38">
        <v>0.58299999999999996</v>
      </c>
      <c r="E262" s="9"/>
      <c r="F262" s="20"/>
      <c r="G262" s="41"/>
      <c r="H262" s="38"/>
      <c r="I262" s="9"/>
      <c r="J262" s="11"/>
      <c r="K262" s="20"/>
    </row>
    <row r="263" spans="1:11" x14ac:dyDescent="0.25">
      <c r="A263" s="39">
        <f t="shared" si="13"/>
        <v>40848</v>
      </c>
      <c r="B263" s="20" t="s">
        <v>52</v>
      </c>
      <c r="C263" s="13">
        <v>1.25</v>
      </c>
      <c r="D263" s="38"/>
      <c r="E263" s="9"/>
      <c r="F263" s="20"/>
      <c r="G263" s="41">
        <f>IF(ISBLANK(Table1[[#This Row],[EARNED]]),"",Table1[[#This Row],[EARNED]])</f>
        <v>1.25</v>
      </c>
      <c r="H263" s="38">
        <v>1</v>
      </c>
      <c r="I263" s="9"/>
      <c r="J263" s="11"/>
      <c r="K263" s="53">
        <v>43405</v>
      </c>
    </row>
    <row r="264" spans="1:11" x14ac:dyDescent="0.25">
      <c r="A264" s="39"/>
      <c r="B264" s="20" t="s">
        <v>61</v>
      </c>
      <c r="C264" s="13"/>
      <c r="D264" s="38"/>
      <c r="E264" s="9"/>
      <c r="F264" s="20"/>
      <c r="G264" s="41"/>
      <c r="H264" s="38">
        <v>2</v>
      </c>
      <c r="I264" s="9"/>
      <c r="J264" s="11"/>
      <c r="K264" s="20" t="s">
        <v>218</v>
      </c>
    </row>
    <row r="265" spans="1:11" x14ac:dyDescent="0.25">
      <c r="A265" s="39"/>
      <c r="B265" s="20" t="s">
        <v>217</v>
      </c>
      <c r="C265" s="13"/>
      <c r="D265" s="38">
        <v>0.20600000000000002</v>
      </c>
      <c r="E265" s="9"/>
      <c r="F265" s="20"/>
      <c r="G265" s="41"/>
      <c r="H265" s="38"/>
      <c r="I265" s="9"/>
      <c r="J265" s="11"/>
      <c r="K265" s="20"/>
    </row>
    <row r="266" spans="1:11" x14ac:dyDescent="0.25">
      <c r="A266" s="39">
        <f>EDATE(A263,1)</f>
        <v>40878</v>
      </c>
      <c r="B266" s="20" t="s">
        <v>52</v>
      </c>
      <c r="C266" s="13">
        <v>1.25</v>
      </c>
      <c r="D266" s="38"/>
      <c r="E266" s="9"/>
      <c r="F266" s="20"/>
      <c r="G266" s="41">
        <f>IF(ISBLANK(Table1[[#This Row],[EARNED]]),"",Table1[[#This Row],[EARNED]])</f>
        <v>1.25</v>
      </c>
      <c r="H266" s="38">
        <v>1</v>
      </c>
      <c r="I266" s="9"/>
      <c r="J266" s="11"/>
      <c r="K266" s="53">
        <v>41974</v>
      </c>
    </row>
    <row r="267" spans="1:11" x14ac:dyDescent="0.25">
      <c r="A267" s="39"/>
      <c r="B267" s="20" t="s">
        <v>83</v>
      </c>
      <c r="C267" s="13"/>
      <c r="D267" s="38">
        <v>5</v>
      </c>
      <c r="E267" s="9"/>
      <c r="F267" s="20"/>
      <c r="G267" s="41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25">
      <c r="A268" s="39"/>
      <c r="B268" s="20" t="s">
        <v>221</v>
      </c>
      <c r="C268" s="13"/>
      <c r="D268" s="38">
        <v>0.44</v>
      </c>
      <c r="E268" s="9"/>
      <c r="F268" s="20"/>
      <c r="G268" s="41"/>
      <c r="H268" s="38"/>
      <c r="I268" s="9"/>
      <c r="J268" s="11"/>
      <c r="K268" s="20"/>
    </row>
    <row r="269" spans="1:11" x14ac:dyDescent="0.25">
      <c r="A269" s="51" t="s">
        <v>219</v>
      </c>
      <c r="B269" s="20"/>
      <c r="C269" s="13"/>
      <c r="D269" s="38"/>
      <c r="E269" s="9"/>
      <c r="F269" s="20"/>
      <c r="G269" s="41" t="str">
        <f>IF(ISBLANK(Table1[[#This Row],[EARNED]]),"",Table1[[#This Row],[EARNED]])</f>
        <v/>
      </c>
      <c r="H269" s="38"/>
      <c r="I269" s="9"/>
      <c r="J269" s="11"/>
      <c r="K269" s="20"/>
    </row>
    <row r="270" spans="1:11" x14ac:dyDescent="0.25">
      <c r="A270" s="39">
        <v>40909</v>
      </c>
      <c r="B270" s="20" t="s">
        <v>222</v>
      </c>
      <c r="C270" s="13">
        <v>1.25</v>
      </c>
      <c r="D270" s="38">
        <v>1.2850000000000001</v>
      </c>
      <c r="E270" s="9"/>
      <c r="F270" s="20"/>
      <c r="G270" s="41">
        <f>IF(ISBLANK(Table1[[#This Row],[EARNED]]),"",Table1[[#This Row],[EARNED]])</f>
        <v>1.25</v>
      </c>
      <c r="H270" s="38"/>
      <c r="I270" s="9"/>
      <c r="J270" s="11"/>
      <c r="K270" s="20"/>
    </row>
    <row r="271" spans="1:11" x14ac:dyDescent="0.25">
      <c r="A271" s="39">
        <f>EDATE(A270,1)</f>
        <v>40940</v>
      </c>
      <c r="B271" s="20" t="s">
        <v>61</v>
      </c>
      <c r="C271" s="13">
        <v>1.25</v>
      </c>
      <c r="D271" s="38"/>
      <c r="E271" s="9"/>
      <c r="F271" s="20"/>
      <c r="G271" s="41">
        <f>IF(ISBLANK(Table1[[#This Row],[EARNED]]),"",Table1[[#This Row],[EARNED]])</f>
        <v>1.25</v>
      </c>
      <c r="H271" s="38">
        <v>2</v>
      </c>
      <c r="I271" s="9"/>
      <c r="J271" s="11"/>
      <c r="K271" s="20" t="s">
        <v>223</v>
      </c>
    </row>
    <row r="272" spans="1:11" x14ac:dyDescent="0.25">
      <c r="A272" s="39"/>
      <c r="B272" s="20" t="s">
        <v>190</v>
      </c>
      <c r="C272" s="13"/>
      <c r="D272" s="38">
        <v>2.1539999999999999</v>
      </c>
      <c r="E272" s="9"/>
      <c r="F272" s="20"/>
      <c r="G272" s="41"/>
      <c r="H272" s="38"/>
      <c r="I272" s="9"/>
      <c r="J272" s="11"/>
      <c r="K272" s="20"/>
    </row>
    <row r="273" spans="1:11" x14ac:dyDescent="0.25">
      <c r="A273" s="39">
        <f>EDATE(A271,1)</f>
        <v>40969</v>
      </c>
      <c r="B273" s="20" t="s">
        <v>61</v>
      </c>
      <c r="C273" s="13">
        <v>1.25</v>
      </c>
      <c r="D273" s="38"/>
      <c r="E273" s="9"/>
      <c r="F273" s="20"/>
      <c r="G273" s="41">
        <f>IF(ISBLANK(Table1[[#This Row],[EARNED]]),"",Table1[[#This Row],[EARNED]])</f>
        <v>1.25</v>
      </c>
      <c r="H273" s="38">
        <v>2</v>
      </c>
      <c r="I273" s="9"/>
      <c r="J273" s="11"/>
      <c r="K273" s="20" t="s">
        <v>225</v>
      </c>
    </row>
    <row r="274" spans="1:11" x14ac:dyDescent="0.25">
      <c r="A274" s="39"/>
      <c r="B274" s="20" t="s">
        <v>224</v>
      </c>
      <c r="C274" s="13"/>
      <c r="D274" s="38">
        <v>1.5</v>
      </c>
      <c r="E274" s="9"/>
      <c r="F274" s="20"/>
      <c r="G274" s="41"/>
      <c r="H274" s="38"/>
      <c r="I274" s="9"/>
      <c r="J274" s="11"/>
      <c r="K274" s="20"/>
    </row>
    <row r="275" spans="1:11" x14ac:dyDescent="0.25">
      <c r="A275" s="39">
        <f>EDATE(A273,1)</f>
        <v>41000</v>
      </c>
      <c r="B275" s="20" t="s">
        <v>226</v>
      </c>
      <c r="C275" s="13">
        <v>1.25</v>
      </c>
      <c r="D275" s="38">
        <v>0.59399999999999997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25">
      <c r="A276" s="39">
        <f t="shared" ref="A276:A282" si="14">EDATE(A275,1)</f>
        <v>41030</v>
      </c>
      <c r="B276" s="20" t="s">
        <v>61</v>
      </c>
      <c r="C276" s="13">
        <v>1.25</v>
      </c>
      <c r="D276" s="38"/>
      <c r="E276" s="9"/>
      <c r="F276" s="20"/>
      <c r="G276" s="41">
        <f>IF(ISBLANK(Table1[[#This Row],[EARNED]]),"",Table1[[#This Row],[EARNED]])</f>
        <v>1.25</v>
      </c>
      <c r="H276" s="38">
        <v>2</v>
      </c>
      <c r="I276" s="9"/>
      <c r="J276" s="11"/>
      <c r="K276" s="20" t="s">
        <v>228</v>
      </c>
    </row>
    <row r="277" spans="1:11" x14ac:dyDescent="0.25">
      <c r="A277" s="39"/>
      <c r="B277" s="20" t="s">
        <v>227</v>
      </c>
      <c r="C277" s="13"/>
      <c r="D277" s="38">
        <v>1.5329999999999999</v>
      </c>
      <c r="E277" s="9"/>
      <c r="F277" s="20"/>
      <c r="G277" s="41"/>
      <c r="H277" s="38"/>
      <c r="I277" s="9"/>
      <c r="J277" s="11"/>
      <c r="K277" s="20"/>
    </row>
    <row r="278" spans="1:11" x14ac:dyDescent="0.25">
      <c r="A278" s="39">
        <f>EDATE(A276,1)</f>
        <v>41061</v>
      </c>
      <c r="B278" s="20" t="s">
        <v>52</v>
      </c>
      <c r="C278" s="13">
        <v>1.25</v>
      </c>
      <c r="D278" s="38"/>
      <c r="E278" s="9"/>
      <c r="F278" s="20"/>
      <c r="G278" s="41">
        <f>IF(ISBLANK(Table1[[#This Row],[EARNED]]),"",Table1[[#This Row],[EARNED]])</f>
        <v>1.25</v>
      </c>
      <c r="H278" s="38">
        <v>1</v>
      </c>
      <c r="I278" s="9"/>
      <c r="J278" s="11"/>
      <c r="K278" s="53">
        <v>43617</v>
      </c>
    </row>
    <row r="279" spans="1:11" x14ac:dyDescent="0.25">
      <c r="A279" s="39"/>
      <c r="B279" s="20" t="s">
        <v>52</v>
      </c>
      <c r="C279" s="13"/>
      <c r="D279" s="38"/>
      <c r="E279" s="9"/>
      <c r="F279" s="20"/>
      <c r="G279" s="41"/>
      <c r="H279" s="38">
        <v>1</v>
      </c>
      <c r="I279" s="9"/>
      <c r="J279" s="11"/>
      <c r="K279" s="52">
        <v>45110</v>
      </c>
    </row>
    <row r="280" spans="1:11" x14ac:dyDescent="0.25">
      <c r="A280" s="39"/>
      <c r="B280" s="20" t="s">
        <v>229</v>
      </c>
      <c r="C280" s="13"/>
      <c r="D280" s="38">
        <v>1.054</v>
      </c>
      <c r="E280" s="9"/>
      <c r="F280" s="20"/>
      <c r="G280" s="41"/>
      <c r="H280" s="38"/>
      <c r="I280" s="9"/>
      <c r="J280" s="11"/>
      <c r="K280" s="20"/>
    </row>
    <row r="281" spans="1:11" x14ac:dyDescent="0.25">
      <c r="A281" s="39">
        <f>EDATE(A278,1)</f>
        <v>41091</v>
      </c>
      <c r="B281" s="20" t="s">
        <v>196</v>
      </c>
      <c r="C281" s="13">
        <v>1.25</v>
      </c>
      <c r="D281" s="38">
        <v>0.5</v>
      </c>
      <c r="E281" s="9"/>
      <c r="F281" s="20"/>
      <c r="G281" s="41">
        <f>IF(ISBLANK(Table1[[#This Row],[EARNED]]),"",Table1[[#This Row],[EARNED]])</f>
        <v>1.25</v>
      </c>
      <c r="H281" s="38"/>
      <c r="I281" s="9"/>
      <c r="J281" s="11"/>
      <c r="K281" s="20"/>
    </row>
    <row r="282" spans="1:11" x14ac:dyDescent="0.25">
      <c r="A282" s="39">
        <f t="shared" si="14"/>
        <v>41122</v>
      </c>
      <c r="B282" s="20" t="s">
        <v>52</v>
      </c>
      <c r="C282" s="13">
        <v>1.25</v>
      </c>
      <c r="D282" s="38"/>
      <c r="E282" s="9"/>
      <c r="F282" s="20"/>
      <c r="G282" s="41">
        <f>IF(ISBLANK(Table1[[#This Row],[EARNED]]),"",Table1[[#This Row],[EARNED]])</f>
        <v>1.25</v>
      </c>
      <c r="H282" s="38">
        <v>1</v>
      </c>
      <c r="I282" s="9"/>
      <c r="J282" s="11"/>
      <c r="K282" s="52">
        <v>45141</v>
      </c>
    </row>
    <row r="283" spans="1:11" x14ac:dyDescent="0.25">
      <c r="A283" s="39"/>
      <c r="B283" s="20" t="s">
        <v>224</v>
      </c>
      <c r="C283" s="13"/>
      <c r="D283" s="38">
        <v>1.5</v>
      </c>
      <c r="E283" s="9"/>
      <c r="F283" s="20"/>
      <c r="G283" s="41"/>
      <c r="H283" s="38"/>
      <c r="I283" s="9"/>
      <c r="J283" s="11"/>
      <c r="K283" s="20"/>
    </row>
    <row r="284" spans="1:11" x14ac:dyDescent="0.25">
      <c r="A284" s="39">
        <f>EDATE(A282,1)</f>
        <v>41153</v>
      </c>
      <c r="B284" s="20" t="s">
        <v>52</v>
      </c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>
        <v>1</v>
      </c>
      <c r="I284" s="9"/>
      <c r="J284" s="11"/>
      <c r="K284" s="52">
        <v>45173</v>
      </c>
    </row>
    <row r="285" spans="1:11" x14ac:dyDescent="0.25">
      <c r="A285" s="39"/>
      <c r="B285" s="20" t="s">
        <v>58</v>
      </c>
      <c r="C285" s="13"/>
      <c r="D285" s="38"/>
      <c r="E285" s="9"/>
      <c r="F285" s="20"/>
      <c r="G285" s="41"/>
      <c r="H285" s="38"/>
      <c r="I285" s="9"/>
      <c r="J285" s="11"/>
      <c r="K285" s="20" t="s">
        <v>231</v>
      </c>
    </row>
    <row r="286" spans="1:11" x14ac:dyDescent="0.25">
      <c r="A286" s="39"/>
      <c r="B286" s="20" t="s">
        <v>52</v>
      </c>
      <c r="C286" s="13"/>
      <c r="D286" s="38"/>
      <c r="E286" s="9"/>
      <c r="F286" s="20"/>
      <c r="G286" s="41"/>
      <c r="H286" s="38">
        <v>1</v>
      </c>
      <c r="I286" s="9"/>
      <c r="J286" s="11"/>
      <c r="K286" s="53">
        <v>44075</v>
      </c>
    </row>
    <row r="287" spans="1:11" x14ac:dyDescent="0.25">
      <c r="A287" s="39"/>
      <c r="B287" s="20" t="s">
        <v>230</v>
      </c>
      <c r="C287" s="13"/>
      <c r="D287" s="38">
        <v>0.50600000000000001</v>
      </c>
      <c r="E287" s="9"/>
      <c r="F287" s="20"/>
      <c r="G287" s="41"/>
      <c r="H287" s="38"/>
      <c r="I287" s="9"/>
      <c r="J287" s="11"/>
      <c r="K287" s="20"/>
    </row>
    <row r="288" spans="1:11" x14ac:dyDescent="0.25">
      <c r="A288" s="39">
        <f>EDATE(A284,1)</f>
        <v>41183</v>
      </c>
      <c r="B288" s="20" t="s">
        <v>52</v>
      </c>
      <c r="C288" s="13">
        <v>1.25</v>
      </c>
      <c r="D288" s="38"/>
      <c r="E288" s="9"/>
      <c r="F288" s="20"/>
      <c r="G288" s="41">
        <f>IF(ISBLANK(Table1[[#This Row],[EARNED]]),"",Table1[[#This Row],[EARNED]])</f>
        <v>1.25</v>
      </c>
      <c r="H288" s="38">
        <v>1</v>
      </c>
      <c r="I288" s="9"/>
      <c r="J288" s="11"/>
      <c r="K288" s="53">
        <v>43009</v>
      </c>
    </row>
    <row r="289" spans="1:11" x14ac:dyDescent="0.25">
      <c r="A289" s="39"/>
      <c r="B289" s="20" t="s">
        <v>232</v>
      </c>
      <c r="C289" s="13"/>
      <c r="D289" s="38">
        <v>2</v>
      </c>
      <c r="E289" s="9"/>
      <c r="F289" s="20"/>
      <c r="G289" s="41" t="str">
        <f>IF(ISBLANK(Table1[[#This Row],[EARNED]]),"",Table1[[#This Row],[EARNED]])</f>
        <v/>
      </c>
      <c r="H289" s="38"/>
      <c r="I289" s="9"/>
      <c r="J289" s="11"/>
      <c r="K289" s="20"/>
    </row>
    <row r="290" spans="1:11" x14ac:dyDescent="0.25">
      <c r="A290" s="39">
        <f>EDATE(A288,1)</f>
        <v>41214</v>
      </c>
      <c r="B290" s="20" t="s">
        <v>61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2</v>
      </c>
      <c r="I290" s="9"/>
      <c r="J290" s="11"/>
      <c r="K290" s="20" t="s">
        <v>233</v>
      </c>
    </row>
    <row r="291" spans="1:11" x14ac:dyDescent="0.25">
      <c r="A291" s="39"/>
      <c r="B291" s="20" t="s">
        <v>52</v>
      </c>
      <c r="C291" s="13"/>
      <c r="D291" s="38"/>
      <c r="E291" s="9"/>
      <c r="F291" s="20"/>
      <c r="G291" s="41"/>
      <c r="H291" s="38">
        <v>1</v>
      </c>
      <c r="I291" s="9"/>
      <c r="J291" s="11"/>
      <c r="K291" s="53">
        <v>47423</v>
      </c>
    </row>
    <row r="292" spans="1:11" x14ac:dyDescent="0.25">
      <c r="A292" s="39"/>
      <c r="B292" s="20" t="s">
        <v>138</v>
      </c>
      <c r="C292" s="13"/>
      <c r="D292" s="38">
        <v>1.0189999999999999</v>
      </c>
      <c r="E292" s="9"/>
      <c r="F292" s="20"/>
      <c r="G292" s="41"/>
      <c r="H292" s="38"/>
      <c r="I292" s="9"/>
      <c r="J292" s="11"/>
      <c r="K292" s="20"/>
    </row>
    <row r="293" spans="1:11" x14ac:dyDescent="0.25">
      <c r="A293" s="39">
        <f>EDATE(A290,1)</f>
        <v>41244</v>
      </c>
      <c r="B293" s="20" t="s">
        <v>69</v>
      </c>
      <c r="C293" s="13">
        <v>1.25</v>
      </c>
      <c r="D293" s="38"/>
      <c r="E293" s="9"/>
      <c r="F293" s="20"/>
      <c r="G293" s="41">
        <f>IF(ISBLANK(Table1[[#This Row],[EARNED]]),"",Table1[[#This Row],[EARNED]])</f>
        <v>1.25</v>
      </c>
      <c r="H293" s="38">
        <v>3</v>
      </c>
      <c r="I293" s="9"/>
      <c r="J293" s="11"/>
      <c r="K293" s="20" t="s">
        <v>234</v>
      </c>
    </row>
    <row r="294" spans="1:11" x14ac:dyDescent="0.25">
      <c r="A294" s="39"/>
      <c r="B294" s="20" t="s">
        <v>83</v>
      </c>
      <c r="C294" s="13"/>
      <c r="D294" s="38">
        <v>5</v>
      </c>
      <c r="E294" s="9"/>
      <c r="F294" s="20"/>
      <c r="G294" s="41"/>
      <c r="H294" s="38"/>
      <c r="I294" s="9"/>
      <c r="J294" s="11"/>
      <c r="K294" s="20"/>
    </row>
    <row r="295" spans="1:11" x14ac:dyDescent="0.25">
      <c r="A295" s="39"/>
      <c r="B295" s="20" t="s">
        <v>137</v>
      </c>
      <c r="C295" s="13"/>
      <c r="D295" s="38">
        <v>1.5270000000000001</v>
      </c>
      <c r="E295" s="9"/>
      <c r="F295" s="20"/>
      <c r="G295" s="41"/>
      <c r="H295" s="38"/>
      <c r="I295" s="9"/>
      <c r="J295" s="11"/>
      <c r="K295" s="20"/>
    </row>
    <row r="296" spans="1:11" x14ac:dyDescent="0.25">
      <c r="A296" s="51" t="s">
        <v>220</v>
      </c>
      <c r="B296" s="20"/>
      <c r="C296" s="13"/>
      <c r="D296" s="38"/>
      <c r="E296" s="9"/>
      <c r="F296" s="20"/>
      <c r="G296" s="41" t="str">
        <f>IF(ISBLANK(Table1[[#This Row],[EARNED]]),"",Table1[[#This Row],[EARNED]])</f>
        <v/>
      </c>
      <c r="H296" s="38"/>
      <c r="I296" s="9"/>
      <c r="J296" s="11"/>
      <c r="K296" s="20"/>
    </row>
    <row r="297" spans="1:11" x14ac:dyDescent="0.25">
      <c r="A297" s="39">
        <v>41275</v>
      </c>
      <c r="B297" s="20" t="s">
        <v>52</v>
      </c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>
        <v>1</v>
      </c>
      <c r="I297" s="9"/>
      <c r="J297" s="11"/>
      <c r="K297" s="53">
        <v>43101</v>
      </c>
    </row>
    <row r="298" spans="1:11" x14ac:dyDescent="0.25">
      <c r="A298" s="39">
        <f>EDATE(A297,1)</f>
        <v>41306</v>
      </c>
      <c r="B298" s="20" t="s">
        <v>69</v>
      </c>
      <c r="C298" s="13">
        <v>1.25</v>
      </c>
      <c r="D298" s="38"/>
      <c r="E298" s="9"/>
      <c r="F298" s="20"/>
      <c r="G298" s="41">
        <f>IF(ISBLANK(Table1[[#This Row],[EARNED]]),"",Table1[[#This Row],[EARNED]])</f>
        <v>1.25</v>
      </c>
      <c r="H298" s="38">
        <v>3</v>
      </c>
      <c r="I298" s="9"/>
      <c r="J298" s="11"/>
      <c r="K298" s="20" t="s">
        <v>235</v>
      </c>
    </row>
    <row r="299" spans="1:11" x14ac:dyDescent="0.25">
      <c r="A299" s="39"/>
      <c r="B299" s="20" t="s">
        <v>52</v>
      </c>
      <c r="C299" s="13"/>
      <c r="D299" s="38"/>
      <c r="E299" s="9"/>
      <c r="F299" s="20"/>
      <c r="G299" s="41" t="str">
        <f>IF(ISBLANK(Table1[[#This Row],[EARNED]]),"",Table1[[#This Row],[EARNED]])</f>
        <v/>
      </c>
      <c r="H299" s="38">
        <v>1</v>
      </c>
      <c r="I299" s="9"/>
      <c r="J299" s="11"/>
      <c r="K299" s="53">
        <v>44593</v>
      </c>
    </row>
    <row r="300" spans="1:11" x14ac:dyDescent="0.25">
      <c r="A300" s="39">
        <f>EDATE(A298,1)</f>
        <v>41334</v>
      </c>
      <c r="B300" s="20" t="s">
        <v>52</v>
      </c>
      <c r="C300" s="13">
        <v>1.25</v>
      </c>
      <c r="D300" s="38"/>
      <c r="E300" s="9"/>
      <c r="F300" s="20"/>
      <c r="G300" s="41">
        <f>IF(ISBLANK(Table1[[#This Row],[EARNED]]),"",Table1[[#This Row],[EARNED]])</f>
        <v>1.25</v>
      </c>
      <c r="H300" s="38">
        <v>1</v>
      </c>
      <c r="I300" s="9"/>
      <c r="J300" s="11"/>
      <c r="K300" s="52">
        <v>44996</v>
      </c>
    </row>
    <row r="301" spans="1:11" x14ac:dyDescent="0.25">
      <c r="A301" s="39">
        <f t="shared" ref="A301:A311" si="15">EDATE(A300,1)</f>
        <v>41365</v>
      </c>
      <c r="B301" s="20" t="s">
        <v>52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2">
        <v>45028</v>
      </c>
    </row>
    <row r="302" spans="1:11" x14ac:dyDescent="0.25">
      <c r="A302" s="39">
        <f t="shared" si="15"/>
        <v>41395</v>
      </c>
      <c r="B302" s="20" t="s">
        <v>52</v>
      </c>
      <c r="C302" s="13">
        <v>1.25</v>
      </c>
      <c r="D302" s="38"/>
      <c r="E302" s="9"/>
      <c r="F302" s="20"/>
      <c r="G302" s="41">
        <f>IF(ISBLANK(Table1[[#This Row],[EARNED]]),"",Table1[[#This Row],[EARNED]])</f>
        <v>1.25</v>
      </c>
      <c r="H302" s="38">
        <v>1</v>
      </c>
      <c r="I302" s="9"/>
      <c r="J302" s="11"/>
      <c r="K302" s="52">
        <v>45061</v>
      </c>
    </row>
    <row r="303" spans="1:11" x14ac:dyDescent="0.25">
      <c r="A303" s="39"/>
      <c r="B303" s="20" t="s">
        <v>61</v>
      </c>
      <c r="C303" s="13"/>
      <c r="D303" s="38"/>
      <c r="E303" s="9"/>
      <c r="F303" s="20"/>
      <c r="G303" s="41" t="str">
        <f>IF(ISBLANK(Table1[[#This Row],[EARNED]]),"",Table1[[#This Row],[EARNED]])</f>
        <v/>
      </c>
      <c r="H303" s="38">
        <v>2</v>
      </c>
      <c r="I303" s="9"/>
      <c r="J303" s="11"/>
      <c r="K303" s="20" t="s">
        <v>236</v>
      </c>
    </row>
    <row r="304" spans="1:11" x14ac:dyDescent="0.25">
      <c r="A304" s="39">
        <f>EDATE(A302,1)</f>
        <v>41426</v>
      </c>
      <c r="B304" s="20"/>
      <c r="C304" s="13">
        <v>1.25</v>
      </c>
      <c r="D304" s="38"/>
      <c r="E304" s="9"/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39">
        <f t="shared" si="15"/>
        <v>41456</v>
      </c>
      <c r="B305" s="20"/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25">
      <c r="A306" s="39">
        <f t="shared" si="15"/>
        <v>41487</v>
      </c>
      <c r="B306" s="20"/>
      <c r="C306" s="13">
        <v>1.25</v>
      </c>
      <c r="D306" s="38"/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>
        <f t="shared" si="15"/>
        <v>41518</v>
      </c>
      <c r="B307" s="20" t="s">
        <v>58</v>
      </c>
      <c r="C307" s="13">
        <v>1.25</v>
      </c>
      <c r="D307" s="38"/>
      <c r="E307" s="9"/>
      <c r="F307" s="20"/>
      <c r="G307" s="41">
        <f>IF(ISBLANK(Table1[[#This Row],[EARNED]]),"",Table1[[#This Row],[EARNED]])</f>
        <v>1.25</v>
      </c>
      <c r="H307" s="38"/>
      <c r="I307" s="9"/>
      <c r="J307" s="11"/>
      <c r="K307" s="20" t="s">
        <v>237</v>
      </c>
    </row>
    <row r="308" spans="1:11" x14ac:dyDescent="0.25">
      <c r="A308" s="39"/>
      <c r="B308" s="20" t="s">
        <v>52</v>
      </c>
      <c r="C308" s="13"/>
      <c r="D308" s="38"/>
      <c r="E308" s="9"/>
      <c r="F308" s="20"/>
      <c r="G308" s="41" t="str">
        <f>IF(ISBLANK(Table1[[#This Row],[EARNED]]),"",Table1[[#This Row],[EARNED]])</f>
        <v/>
      </c>
      <c r="H308" s="38">
        <v>1</v>
      </c>
      <c r="I308" s="9"/>
      <c r="J308" s="11"/>
      <c r="K308" s="53">
        <v>46631</v>
      </c>
    </row>
    <row r="309" spans="1:11" x14ac:dyDescent="0.25">
      <c r="A309" s="39">
        <f>EDATE(A307,1)</f>
        <v>41548</v>
      </c>
      <c r="B309" s="20"/>
      <c r="C309" s="13">
        <v>1.25</v>
      </c>
      <c r="D309" s="38"/>
      <c r="E309" s="9"/>
      <c r="F309" s="20"/>
      <c r="G309" s="41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25">
      <c r="A310" s="39">
        <f t="shared" si="15"/>
        <v>41579</v>
      </c>
      <c r="B310" s="20"/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25">
      <c r="A311" s="39">
        <f t="shared" si="15"/>
        <v>41609</v>
      </c>
      <c r="B311" s="20" t="s">
        <v>83</v>
      </c>
      <c r="C311" s="13">
        <v>1.25</v>
      </c>
      <c r="D311" s="38">
        <v>5</v>
      </c>
      <c r="E311" s="9"/>
      <c r="F311" s="20"/>
      <c r="G311" s="41">
        <f>IF(ISBLANK(Table1[[#This Row],[EARNED]]),"",Table1[[#This Row],[EARNED]])</f>
        <v>1.25</v>
      </c>
      <c r="H311" s="38"/>
      <c r="I311" s="9"/>
      <c r="J311" s="11"/>
      <c r="K311" s="20" t="s">
        <v>238</v>
      </c>
    </row>
    <row r="312" spans="1:11" x14ac:dyDescent="0.25">
      <c r="A312" s="51" t="s">
        <v>239</v>
      </c>
      <c r="B312" s="20"/>
      <c r="C312" s="13"/>
      <c r="D312" s="38"/>
      <c r="E312" s="9"/>
      <c r="F312" s="20"/>
      <c r="G312" s="41" t="str">
        <f>IF(ISBLANK(Table1[[#This Row],[EARNED]]),"",Table1[[#This Row],[EARNED]])</f>
        <v/>
      </c>
      <c r="H312" s="38"/>
      <c r="I312" s="9"/>
      <c r="J312" s="11"/>
      <c r="K312" s="20"/>
    </row>
    <row r="313" spans="1:11" x14ac:dyDescent="0.25">
      <c r="A313" s="39">
        <v>41640</v>
      </c>
      <c r="B313" s="20" t="s">
        <v>52</v>
      </c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>
        <v>1</v>
      </c>
      <c r="I313" s="9"/>
      <c r="J313" s="11"/>
      <c r="K313" s="52">
        <v>44967</v>
      </c>
    </row>
    <row r="314" spans="1:11" x14ac:dyDescent="0.25">
      <c r="A314" s="39"/>
      <c r="B314" s="20" t="s">
        <v>196</v>
      </c>
      <c r="C314" s="13"/>
      <c r="D314" s="38">
        <v>0.5</v>
      </c>
      <c r="E314" s="9"/>
      <c r="F314" s="20"/>
      <c r="G314" s="41"/>
      <c r="H314" s="38"/>
      <c r="I314" s="9"/>
      <c r="J314" s="11"/>
      <c r="K314" s="20"/>
    </row>
    <row r="315" spans="1:11" x14ac:dyDescent="0.25">
      <c r="A315" s="39">
        <f>EDATE(A313,1)</f>
        <v>41671</v>
      </c>
      <c r="B315" s="20" t="s">
        <v>240</v>
      </c>
      <c r="C315" s="13">
        <v>1.25</v>
      </c>
      <c r="D315" s="38">
        <v>2.5350000000000001</v>
      </c>
      <c r="E315" s="9"/>
      <c r="F315" s="20"/>
      <c r="G315" s="41">
        <f>IF(ISBLANK(Table1[[#This Row],[EARNED]]),"",Table1[[#This Row],[EARNED]])</f>
        <v>1.25</v>
      </c>
      <c r="H315" s="38"/>
      <c r="I315" s="9"/>
      <c r="J315" s="11"/>
      <c r="K315" s="20"/>
    </row>
    <row r="316" spans="1:11" x14ac:dyDescent="0.25">
      <c r="A316" s="39">
        <f t="shared" ref="A316:A326" si="16">EDATE(A315,1)</f>
        <v>41699</v>
      </c>
      <c r="B316" s="20" t="s">
        <v>61</v>
      </c>
      <c r="C316" s="13">
        <v>1.25</v>
      </c>
      <c r="D316" s="38"/>
      <c r="E316" s="9"/>
      <c r="F316" s="20"/>
      <c r="G316" s="41">
        <f>IF(ISBLANK(Table1[[#This Row],[EARNED]]),"",Table1[[#This Row],[EARNED]])</f>
        <v>1.25</v>
      </c>
      <c r="H316" s="38">
        <v>2</v>
      </c>
      <c r="I316" s="9"/>
      <c r="J316" s="11"/>
      <c r="K316" s="20" t="s">
        <v>242</v>
      </c>
    </row>
    <row r="317" spans="1:11" x14ac:dyDescent="0.25">
      <c r="A317" s="39"/>
      <c r="B317" s="20" t="s">
        <v>241</v>
      </c>
      <c r="C317" s="13"/>
      <c r="D317" s="38">
        <v>5.6000000000000015E-2</v>
      </c>
      <c r="E317" s="9"/>
      <c r="F317" s="20"/>
      <c r="G317" s="41"/>
      <c r="H317" s="38"/>
      <c r="I317" s="9"/>
      <c r="J317" s="11"/>
      <c r="K317" s="20"/>
    </row>
    <row r="318" spans="1:11" x14ac:dyDescent="0.25">
      <c r="A318" s="39">
        <f>EDATE(A316,1)</f>
        <v>41730</v>
      </c>
      <c r="B318" s="20" t="s">
        <v>61</v>
      </c>
      <c r="C318" s="13">
        <v>1.25</v>
      </c>
      <c r="D318" s="38"/>
      <c r="E318" s="9"/>
      <c r="F318" s="20"/>
      <c r="G318" s="41">
        <f>IF(ISBLANK(Table1[[#This Row],[EARNED]]),"",Table1[[#This Row],[EARNED]])</f>
        <v>1.25</v>
      </c>
      <c r="H318" s="38">
        <v>2</v>
      </c>
      <c r="I318" s="9"/>
      <c r="J318" s="11"/>
      <c r="K318" s="20" t="s">
        <v>243</v>
      </c>
    </row>
    <row r="319" spans="1:11" x14ac:dyDescent="0.25">
      <c r="A319" s="39">
        <f t="shared" si="16"/>
        <v>41760</v>
      </c>
      <c r="B319" s="20" t="s">
        <v>196</v>
      </c>
      <c r="C319" s="13">
        <v>1.25</v>
      </c>
      <c r="D319" s="38">
        <v>0.5</v>
      </c>
      <c r="E319" s="9"/>
      <c r="F319" s="20"/>
      <c r="G319" s="41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25">
      <c r="A320" s="39">
        <f t="shared" si="16"/>
        <v>41791</v>
      </c>
      <c r="B320" s="20" t="s">
        <v>52</v>
      </c>
      <c r="C320" s="13">
        <v>1.25</v>
      </c>
      <c r="D320" s="38"/>
      <c r="E320" s="9"/>
      <c r="F320" s="20"/>
      <c r="G320" s="41">
        <f>IF(ISBLANK(Table1[[#This Row],[EARNED]]),"",Table1[[#This Row],[EARNED]])</f>
        <v>1.25</v>
      </c>
      <c r="H320" s="38">
        <v>1</v>
      </c>
      <c r="I320" s="9"/>
      <c r="J320" s="11"/>
      <c r="K320" s="52">
        <v>45079</v>
      </c>
    </row>
    <row r="321" spans="1:11" x14ac:dyDescent="0.25">
      <c r="A321" s="39"/>
      <c r="B321" s="20" t="s">
        <v>196</v>
      </c>
      <c r="C321" s="13"/>
      <c r="D321" s="38">
        <v>0.5</v>
      </c>
      <c r="E321" s="9"/>
      <c r="F321" s="20"/>
      <c r="G321" s="41"/>
      <c r="H321" s="38"/>
      <c r="I321" s="9"/>
      <c r="J321" s="11"/>
      <c r="K321" s="20"/>
    </row>
    <row r="322" spans="1:11" x14ac:dyDescent="0.25">
      <c r="A322" s="39">
        <f>EDATE(A320,1)</f>
        <v>41821</v>
      </c>
      <c r="B322" s="20" t="s">
        <v>244</v>
      </c>
      <c r="C322" s="13">
        <v>1.25</v>
      </c>
      <c r="D322" s="38">
        <v>6.7000000000000004E-2</v>
      </c>
      <c r="E322" s="9"/>
      <c r="F322" s="20"/>
      <c r="G322" s="41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39">
        <f t="shared" si="16"/>
        <v>41852</v>
      </c>
      <c r="B323" s="20" t="s">
        <v>52</v>
      </c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>
        <v>1</v>
      </c>
      <c r="I323" s="9"/>
      <c r="J323" s="11"/>
      <c r="K323" s="53">
        <v>47331</v>
      </c>
    </row>
    <row r="324" spans="1:11" x14ac:dyDescent="0.25">
      <c r="A324" s="39"/>
      <c r="B324" s="20" t="s">
        <v>131</v>
      </c>
      <c r="C324" s="13"/>
      <c r="D324" s="38">
        <v>0.55400000000000005</v>
      </c>
      <c r="E324" s="9"/>
      <c r="F324" s="20"/>
      <c r="G324" s="41"/>
      <c r="H324" s="38"/>
      <c r="I324" s="9"/>
      <c r="J324" s="11"/>
      <c r="K324" s="20"/>
    </row>
    <row r="325" spans="1:11" x14ac:dyDescent="0.25">
      <c r="A325" s="39">
        <f>EDATE(A323,1)</f>
        <v>41883</v>
      </c>
      <c r="B325" s="20" t="s">
        <v>245</v>
      </c>
      <c r="C325" s="13">
        <v>1.25</v>
      </c>
      <c r="D325" s="38">
        <v>0.51900000000000002</v>
      </c>
      <c r="E325" s="9"/>
      <c r="F325" s="20"/>
      <c r="G325" s="41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39">
        <f t="shared" si="16"/>
        <v>41913</v>
      </c>
      <c r="B326" s="20" t="s">
        <v>52</v>
      </c>
      <c r="C326" s="13">
        <v>1.25</v>
      </c>
      <c r="D326" s="38"/>
      <c r="E326" s="9"/>
      <c r="F326" s="20"/>
      <c r="G326" s="41">
        <f>IF(ISBLANK(Table1[[#This Row],[EARNED]]),"",Table1[[#This Row],[EARNED]])</f>
        <v>1.25</v>
      </c>
      <c r="H326" s="38">
        <v>1</v>
      </c>
      <c r="I326" s="9"/>
      <c r="J326" s="11"/>
      <c r="K326" s="52">
        <v>45209</v>
      </c>
    </row>
    <row r="327" spans="1:11" x14ac:dyDescent="0.25">
      <c r="A327" s="39"/>
      <c r="B327" s="20" t="s">
        <v>52</v>
      </c>
      <c r="C327" s="13"/>
      <c r="D327" s="38"/>
      <c r="E327" s="9"/>
      <c r="F327" s="20"/>
      <c r="G327" s="41"/>
      <c r="H327" s="38">
        <v>1</v>
      </c>
      <c r="I327" s="9"/>
      <c r="J327" s="11"/>
      <c r="K327" s="53">
        <v>45200</v>
      </c>
    </row>
    <row r="328" spans="1:11" x14ac:dyDescent="0.25">
      <c r="A328" s="39"/>
      <c r="B328" s="20" t="s">
        <v>246</v>
      </c>
      <c r="C328" s="13"/>
      <c r="D328" s="38">
        <v>0.873</v>
      </c>
      <c r="E328" s="9"/>
      <c r="F328" s="20"/>
      <c r="G328" s="41"/>
      <c r="H328" s="38"/>
      <c r="I328" s="9"/>
      <c r="J328" s="11"/>
      <c r="K328" s="20"/>
    </row>
    <row r="329" spans="1:11" x14ac:dyDescent="0.25">
      <c r="A329" s="39">
        <f>EDATE(A326,1)</f>
        <v>41944</v>
      </c>
      <c r="B329" s="20" t="s">
        <v>64</v>
      </c>
      <c r="C329" s="13">
        <v>1.25</v>
      </c>
      <c r="D329" s="38">
        <v>2</v>
      </c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 t="s">
        <v>247</v>
      </c>
    </row>
    <row r="330" spans="1:11" x14ac:dyDescent="0.25">
      <c r="A330" s="39"/>
      <c r="B330" s="20" t="s">
        <v>105</v>
      </c>
      <c r="C330" s="13"/>
      <c r="D330" s="38">
        <v>3</v>
      </c>
      <c r="E330" s="9"/>
      <c r="F330" s="20"/>
      <c r="G330" s="41"/>
      <c r="H330" s="38"/>
      <c r="I330" s="9"/>
      <c r="J330" s="11"/>
      <c r="K330" s="20" t="s">
        <v>248</v>
      </c>
    </row>
    <row r="331" spans="1:11" x14ac:dyDescent="0.25">
      <c r="A331" s="39"/>
      <c r="B331" s="20" t="s">
        <v>196</v>
      </c>
      <c r="C331" s="13"/>
      <c r="D331" s="38">
        <v>0.5</v>
      </c>
      <c r="E331" s="9"/>
      <c r="F331" s="20"/>
      <c r="G331" s="41"/>
      <c r="H331" s="38"/>
      <c r="I331" s="9"/>
      <c r="J331" s="11"/>
      <c r="K331" s="20"/>
    </row>
    <row r="332" spans="1:11" x14ac:dyDescent="0.25">
      <c r="A332" s="39">
        <f>EDATE(A329,1)</f>
        <v>41974</v>
      </c>
      <c r="B332" s="20" t="s">
        <v>249</v>
      </c>
      <c r="C332" s="13">
        <v>1.25</v>
      </c>
      <c r="D332" s="38">
        <v>0.75800000000000001</v>
      </c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51" t="s">
        <v>250</v>
      </c>
      <c r="B333" s="20"/>
      <c r="C333" s="13"/>
      <c r="D333" s="38"/>
      <c r="E333" s="9"/>
      <c r="F333" s="20"/>
      <c r="G333" s="41" t="str">
        <f>IF(ISBLANK(Table1[[#This Row],[EARNED]]),"",Table1[[#This Row],[EARNED]])</f>
        <v/>
      </c>
      <c r="H333" s="38"/>
      <c r="I333" s="9"/>
      <c r="J333" s="11"/>
      <c r="K333" s="20"/>
    </row>
    <row r="334" spans="1:11" x14ac:dyDescent="0.25">
      <c r="A334" s="39">
        <v>42005</v>
      </c>
      <c r="B334" s="20" t="s">
        <v>61</v>
      </c>
      <c r="C334" s="13">
        <v>1.25</v>
      </c>
      <c r="D334" s="38"/>
      <c r="E334" s="9"/>
      <c r="F334" s="20"/>
      <c r="G334" s="41">
        <f>IF(ISBLANK(Table1[[#This Row],[EARNED]]),"",Table1[[#This Row],[EARNED]])</f>
        <v>1.25</v>
      </c>
      <c r="H334" s="38">
        <v>2</v>
      </c>
      <c r="I334" s="9"/>
      <c r="J334" s="11"/>
      <c r="K334" s="20" t="s">
        <v>251</v>
      </c>
    </row>
    <row r="335" spans="1:11" x14ac:dyDescent="0.25">
      <c r="A335" s="39">
        <f>EDATE(A334,1)</f>
        <v>42036</v>
      </c>
      <c r="B335" s="20" t="s">
        <v>209</v>
      </c>
      <c r="C335" s="13">
        <v>1.25</v>
      </c>
      <c r="D335" s="38">
        <v>0.59599999999999997</v>
      </c>
      <c r="E335" s="9"/>
      <c r="F335" s="20"/>
      <c r="G335" s="41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25">
      <c r="A336" s="39">
        <f t="shared" ref="A336:A347" si="17">EDATE(A335,1)</f>
        <v>42064</v>
      </c>
      <c r="B336" s="20" t="s">
        <v>61</v>
      </c>
      <c r="C336" s="13">
        <v>1.25</v>
      </c>
      <c r="D336" s="38"/>
      <c r="E336" s="9"/>
      <c r="F336" s="20"/>
      <c r="G336" s="41">
        <f>IF(ISBLANK(Table1[[#This Row],[EARNED]]),"",Table1[[#This Row],[EARNED]])</f>
        <v>1.25</v>
      </c>
      <c r="H336" s="38">
        <v>2</v>
      </c>
      <c r="I336" s="9"/>
      <c r="J336" s="11"/>
      <c r="K336" s="20" t="s">
        <v>253</v>
      </c>
    </row>
    <row r="337" spans="1:11" x14ac:dyDescent="0.25">
      <c r="A337" s="39"/>
      <c r="B337" s="20" t="s">
        <v>252</v>
      </c>
      <c r="C337" s="13"/>
      <c r="D337" s="38">
        <v>1.552</v>
      </c>
      <c r="E337" s="9"/>
      <c r="F337" s="20"/>
      <c r="G337" s="41"/>
      <c r="H337" s="38"/>
      <c r="I337" s="9"/>
      <c r="J337" s="11"/>
      <c r="K337" s="20"/>
    </row>
    <row r="338" spans="1:11" x14ac:dyDescent="0.25">
      <c r="A338" s="39">
        <f>EDATE(A336,1)</f>
        <v>42095</v>
      </c>
      <c r="B338" s="20" t="s">
        <v>52</v>
      </c>
      <c r="C338" s="13">
        <v>1.25</v>
      </c>
      <c r="D338" s="38"/>
      <c r="E338" s="9"/>
      <c r="F338" s="20"/>
      <c r="G338" s="41">
        <f>IF(ISBLANK(Table1[[#This Row],[EARNED]]),"",Table1[[#This Row],[EARNED]])</f>
        <v>1.25</v>
      </c>
      <c r="H338" s="38">
        <v>1</v>
      </c>
      <c r="I338" s="9"/>
      <c r="J338" s="11"/>
      <c r="K338" s="52">
        <v>45026</v>
      </c>
    </row>
    <row r="339" spans="1:11" x14ac:dyDescent="0.25">
      <c r="A339" s="39"/>
      <c r="B339" s="20" t="s">
        <v>61</v>
      </c>
      <c r="C339" s="13"/>
      <c r="D339" s="38"/>
      <c r="E339" s="9"/>
      <c r="F339" s="20"/>
      <c r="G339" s="41"/>
      <c r="H339" s="38">
        <v>2</v>
      </c>
      <c r="I339" s="9"/>
      <c r="J339" s="11"/>
      <c r="K339" s="20" t="s">
        <v>254</v>
      </c>
    </row>
    <row r="340" spans="1:11" x14ac:dyDescent="0.25">
      <c r="A340" s="39"/>
      <c r="B340" s="20" t="s">
        <v>255</v>
      </c>
      <c r="C340" s="13"/>
      <c r="D340" s="38">
        <v>1</v>
      </c>
      <c r="E340" s="9"/>
      <c r="F340" s="20"/>
      <c r="G340" s="41"/>
      <c r="H340" s="38"/>
      <c r="I340" s="9"/>
      <c r="J340" s="11"/>
      <c r="K340" s="20"/>
    </row>
    <row r="341" spans="1:11" x14ac:dyDescent="0.25">
      <c r="A341" s="39">
        <f>EDATE(A338,1)</f>
        <v>42125</v>
      </c>
      <c r="B341" s="20" t="s">
        <v>255</v>
      </c>
      <c r="C341" s="13">
        <v>1.25</v>
      </c>
      <c r="D341" s="38">
        <v>1</v>
      </c>
      <c r="E341" s="9"/>
      <c r="F341" s="20"/>
      <c r="G341" s="41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25">
      <c r="A342" s="39">
        <f t="shared" si="17"/>
        <v>42156</v>
      </c>
      <c r="B342" s="20" t="s">
        <v>61</v>
      </c>
      <c r="C342" s="13">
        <v>1.25</v>
      </c>
      <c r="D342" s="38"/>
      <c r="E342" s="9"/>
      <c r="F342" s="20"/>
      <c r="G342" s="41">
        <f>IF(ISBLANK(Table1[[#This Row],[EARNED]]),"",Table1[[#This Row],[EARNED]])</f>
        <v>1.25</v>
      </c>
      <c r="H342" s="38">
        <v>2</v>
      </c>
      <c r="I342" s="9"/>
      <c r="J342" s="11"/>
      <c r="K342" s="20" t="s">
        <v>257</v>
      </c>
    </row>
    <row r="343" spans="1:11" x14ac:dyDescent="0.25">
      <c r="A343" s="39"/>
      <c r="B343" s="20" t="s">
        <v>256</v>
      </c>
      <c r="C343" s="13"/>
      <c r="D343" s="38">
        <v>0.57099999999999995</v>
      </c>
      <c r="E343" s="9"/>
      <c r="F343" s="20"/>
      <c r="G343" s="41"/>
      <c r="H343" s="38"/>
      <c r="I343" s="9"/>
      <c r="J343" s="11"/>
      <c r="K343" s="20"/>
    </row>
    <row r="344" spans="1:11" x14ac:dyDescent="0.25">
      <c r="A344" s="39">
        <f>EDATE(A342,1)</f>
        <v>42186</v>
      </c>
      <c r="B344" s="20" t="s">
        <v>255</v>
      </c>
      <c r="C344" s="13">
        <v>1.25</v>
      </c>
      <c r="D344" s="38">
        <v>1</v>
      </c>
      <c r="E344" s="9"/>
      <c r="F344" s="20"/>
      <c r="G344" s="41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f t="shared" si="17"/>
        <v>42217</v>
      </c>
      <c r="B345" s="20" t="s">
        <v>196</v>
      </c>
      <c r="C345" s="13">
        <v>1.25</v>
      </c>
      <c r="D345" s="38">
        <v>0.5</v>
      </c>
      <c r="E345" s="9"/>
      <c r="F345" s="20"/>
      <c r="G345" s="41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f t="shared" si="17"/>
        <v>42248</v>
      </c>
      <c r="B346" s="20" t="s">
        <v>255</v>
      </c>
      <c r="C346" s="13">
        <v>1.25</v>
      </c>
      <c r="D346" s="38">
        <v>1</v>
      </c>
      <c r="E346" s="9"/>
      <c r="F346" s="20"/>
      <c r="G346" s="41">
        <f>IF(ISBLANK(Table1[[#This Row],[EARNED]]),"",Table1[[#This Row],[EARNED]])</f>
        <v>1.25</v>
      </c>
      <c r="H346" s="38"/>
      <c r="I346" s="9"/>
      <c r="J346" s="11"/>
      <c r="K346" s="20"/>
    </row>
    <row r="347" spans="1:11" x14ac:dyDescent="0.25">
      <c r="A347" s="39">
        <f t="shared" si="17"/>
        <v>42278</v>
      </c>
      <c r="B347" s="20" t="s">
        <v>58</v>
      </c>
      <c r="C347" s="13">
        <v>1.25</v>
      </c>
      <c r="D347" s="38"/>
      <c r="E347" s="9"/>
      <c r="F347" s="20"/>
      <c r="G347" s="41">
        <f>IF(ISBLANK(Table1[[#This Row],[EARNED]]),"",Table1[[#This Row],[EARNED]])</f>
        <v>1.25</v>
      </c>
      <c r="H347" s="38"/>
      <c r="I347" s="9"/>
      <c r="J347" s="11"/>
      <c r="K347" s="20" t="s">
        <v>258</v>
      </c>
    </row>
    <row r="348" spans="1:11" x14ac:dyDescent="0.25">
      <c r="A348" s="39"/>
      <c r="B348" s="20" t="s">
        <v>255</v>
      </c>
      <c r="C348" s="13"/>
      <c r="D348" s="38">
        <v>1</v>
      </c>
      <c r="E348" s="9"/>
      <c r="F348" s="20"/>
      <c r="G348" s="41"/>
      <c r="H348" s="38"/>
      <c r="I348" s="9"/>
      <c r="J348" s="11"/>
      <c r="K348" s="20"/>
    </row>
    <row r="349" spans="1:11" x14ac:dyDescent="0.25">
      <c r="A349" s="39">
        <f>EDATE(A347,1)</f>
        <v>42309</v>
      </c>
      <c r="B349" s="20" t="s">
        <v>52</v>
      </c>
      <c r="C349" s="13">
        <v>1.25</v>
      </c>
      <c r="D349" s="38"/>
      <c r="E349" s="9"/>
      <c r="F349" s="20"/>
      <c r="G349" s="41">
        <f>IF(ISBLANK(Table1[[#This Row],[EARNED]]),"",Table1[[#This Row],[EARNED]])</f>
        <v>1.25</v>
      </c>
      <c r="H349" s="38">
        <v>1</v>
      </c>
      <c r="I349" s="9"/>
      <c r="J349" s="11"/>
      <c r="K349" s="52">
        <v>45232</v>
      </c>
    </row>
    <row r="350" spans="1:11" x14ac:dyDescent="0.25">
      <c r="A350" s="39"/>
      <c r="B350" s="20" t="s">
        <v>83</v>
      </c>
      <c r="C350" s="13"/>
      <c r="D350" s="38">
        <v>5</v>
      </c>
      <c r="E350" s="9"/>
      <c r="F350" s="20"/>
      <c r="G350" s="41"/>
      <c r="H350" s="38"/>
      <c r="I350" s="9"/>
      <c r="J350" s="11"/>
      <c r="K350" s="20" t="s">
        <v>259</v>
      </c>
    </row>
    <row r="351" spans="1:11" x14ac:dyDescent="0.25">
      <c r="A351" s="39"/>
      <c r="B351" s="20" t="s">
        <v>167</v>
      </c>
      <c r="C351" s="13"/>
      <c r="D351" s="38"/>
      <c r="E351" s="9"/>
      <c r="F351" s="20"/>
      <c r="G351" s="41"/>
      <c r="H351" s="38"/>
      <c r="I351" s="9"/>
      <c r="J351" s="11"/>
      <c r="K351" s="20" t="s">
        <v>260</v>
      </c>
    </row>
    <row r="352" spans="1:11" x14ac:dyDescent="0.25">
      <c r="A352" s="39"/>
      <c r="B352" s="20" t="s">
        <v>196</v>
      </c>
      <c r="C352" s="13"/>
      <c r="D352" s="38">
        <v>0.5</v>
      </c>
      <c r="E352" s="9"/>
      <c r="F352" s="20"/>
      <c r="G352" s="41"/>
      <c r="H352" s="38"/>
      <c r="I352" s="9"/>
      <c r="J352" s="11"/>
      <c r="K352" s="20"/>
    </row>
    <row r="353" spans="1:11" x14ac:dyDescent="0.25">
      <c r="A353" s="39">
        <f>EDATE(A349,1)</f>
        <v>42339</v>
      </c>
      <c r="B353" s="20" t="s">
        <v>261</v>
      </c>
      <c r="C353" s="13">
        <v>1.25</v>
      </c>
      <c r="D353" s="38">
        <v>1.2E-2</v>
      </c>
      <c r="E353" s="9"/>
      <c r="F353" s="20"/>
      <c r="G353" s="41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51" t="s">
        <v>262</v>
      </c>
      <c r="B354" s="20"/>
      <c r="C354" s="13"/>
      <c r="D354" s="38"/>
      <c r="E354" s="9"/>
      <c r="F354" s="20"/>
      <c r="G354" s="41" t="str">
        <f>IF(ISBLANK(Table1[[#This Row],[EARNED]]),"",Table1[[#This Row],[EARNED]])</f>
        <v/>
      </c>
      <c r="H354" s="38"/>
      <c r="I354" s="9"/>
      <c r="J354" s="11"/>
      <c r="K354" s="20"/>
    </row>
    <row r="355" spans="1:11" x14ac:dyDescent="0.25">
      <c r="A355" s="39">
        <v>42370</v>
      </c>
      <c r="B355" s="20" t="s">
        <v>52</v>
      </c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>
        <v>1</v>
      </c>
      <c r="I355" s="9"/>
      <c r="J355" s="11"/>
      <c r="K355" s="53">
        <v>43831</v>
      </c>
    </row>
    <row r="356" spans="1:11" x14ac:dyDescent="0.25">
      <c r="A356" s="39">
        <f>EDATE(A355,1)</f>
        <v>42401</v>
      </c>
      <c r="B356" s="20" t="s">
        <v>61</v>
      </c>
      <c r="C356" s="13">
        <v>1.25</v>
      </c>
      <c r="D356" s="38"/>
      <c r="E356" s="9"/>
      <c r="F356" s="20"/>
      <c r="G356" s="41">
        <f>IF(ISBLANK(Table1[[#This Row],[EARNED]]),"",Table1[[#This Row],[EARNED]])</f>
        <v>1.25</v>
      </c>
      <c r="H356" s="38">
        <v>2</v>
      </c>
      <c r="I356" s="9"/>
      <c r="J356" s="11"/>
      <c r="K356" s="20" t="s">
        <v>263</v>
      </c>
    </row>
    <row r="357" spans="1:11" x14ac:dyDescent="0.25">
      <c r="A357" s="39"/>
      <c r="B357" s="20" t="s">
        <v>52</v>
      </c>
      <c r="C357" s="13"/>
      <c r="D357" s="38"/>
      <c r="E357" s="9"/>
      <c r="F357" s="20"/>
      <c r="G357" s="41"/>
      <c r="H357" s="38">
        <v>1</v>
      </c>
      <c r="I357" s="9"/>
      <c r="J357" s="11"/>
      <c r="K357" s="52">
        <v>44986</v>
      </c>
    </row>
    <row r="358" spans="1:11" x14ac:dyDescent="0.25">
      <c r="A358" s="39">
        <f>EDATE(A356,1)</f>
        <v>42430</v>
      </c>
      <c r="B358" s="20" t="s">
        <v>52</v>
      </c>
      <c r="C358" s="13">
        <v>1.25</v>
      </c>
      <c r="D358" s="38"/>
      <c r="E358" s="9"/>
      <c r="F358" s="20"/>
      <c r="G358" s="41">
        <f>IF(ISBLANK(Table1[[#This Row],[EARNED]]),"",Table1[[#This Row],[EARNED]])</f>
        <v>1.25</v>
      </c>
      <c r="H358" s="38">
        <v>1</v>
      </c>
      <c r="I358" s="9"/>
      <c r="J358" s="11"/>
      <c r="K358" s="53">
        <v>46813</v>
      </c>
    </row>
    <row r="359" spans="1:11" x14ac:dyDescent="0.25">
      <c r="A359" s="39">
        <f t="shared" ref="A359:A368" si="18">EDATE(A358,1)</f>
        <v>42461</v>
      </c>
      <c r="B359" s="20"/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f t="shared" si="18"/>
        <v>42491</v>
      </c>
      <c r="B360" s="20" t="s">
        <v>61</v>
      </c>
      <c r="C360" s="13">
        <v>1.25</v>
      </c>
      <c r="D360" s="38"/>
      <c r="E360" s="9"/>
      <c r="F360" s="20"/>
      <c r="G360" s="41">
        <f>IF(ISBLANK(Table1[[#This Row],[EARNED]]),"",Table1[[#This Row],[EARNED]])</f>
        <v>1.25</v>
      </c>
      <c r="H360" s="38">
        <v>2</v>
      </c>
      <c r="I360" s="9"/>
      <c r="J360" s="11"/>
      <c r="K360" s="20" t="s">
        <v>264</v>
      </c>
    </row>
    <row r="361" spans="1:11" x14ac:dyDescent="0.25">
      <c r="A361" s="39"/>
      <c r="B361" s="20" t="s">
        <v>52</v>
      </c>
      <c r="C361" s="13"/>
      <c r="D361" s="38"/>
      <c r="E361" s="9"/>
      <c r="F361" s="20"/>
      <c r="G361" s="41"/>
      <c r="H361" s="38">
        <v>1</v>
      </c>
      <c r="I361" s="9"/>
      <c r="J361" s="11"/>
      <c r="K361" s="53">
        <v>11444</v>
      </c>
    </row>
    <row r="362" spans="1:11" x14ac:dyDescent="0.25">
      <c r="A362" s="39">
        <f>EDATE(A360,1)</f>
        <v>42522</v>
      </c>
      <c r="B362" s="20"/>
      <c r="C362" s="13">
        <v>1.25</v>
      </c>
      <c r="D362" s="38"/>
      <c r="E362" s="9"/>
      <c r="F362" s="20"/>
      <c r="G362" s="41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f t="shared" si="18"/>
        <v>42552</v>
      </c>
      <c r="B363" s="20" t="s">
        <v>61</v>
      </c>
      <c r="C363" s="13">
        <v>1.25</v>
      </c>
      <c r="D363" s="38"/>
      <c r="E363" s="9"/>
      <c r="F363" s="20"/>
      <c r="G363" s="41">
        <f>IF(ISBLANK(Table1[[#This Row],[EARNED]]),"",Table1[[#This Row],[EARNED]])</f>
        <v>1.25</v>
      </c>
      <c r="H363" s="38">
        <v>2</v>
      </c>
      <c r="I363" s="9"/>
      <c r="J363" s="11"/>
      <c r="K363" s="20" t="s">
        <v>265</v>
      </c>
    </row>
    <row r="364" spans="1:11" x14ac:dyDescent="0.25">
      <c r="A364" s="39">
        <f t="shared" si="18"/>
        <v>42583</v>
      </c>
      <c r="B364" s="20"/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f t="shared" si="18"/>
        <v>42614</v>
      </c>
      <c r="B365" s="20"/>
      <c r="C365" s="13">
        <v>1.25</v>
      </c>
      <c r="D365" s="38"/>
      <c r="E365" s="9"/>
      <c r="F365" s="20"/>
      <c r="G365" s="41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f t="shared" si="18"/>
        <v>42644</v>
      </c>
      <c r="B366" s="20"/>
      <c r="C366" s="13">
        <v>1.25</v>
      </c>
      <c r="D366" s="38"/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f>EDATE(A366,1)</f>
        <v>42675</v>
      </c>
      <c r="B367" s="20"/>
      <c r="C367" s="13">
        <v>1.25</v>
      </c>
      <c r="D367" s="38"/>
      <c r="E367" s="9"/>
      <c r="F367" s="20"/>
      <c r="G367" s="41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f t="shared" si="18"/>
        <v>42705</v>
      </c>
      <c r="B368" s="20" t="s">
        <v>105</v>
      </c>
      <c r="C368" s="13">
        <v>1.25</v>
      </c>
      <c r="D368" s="38">
        <v>3</v>
      </c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 t="s">
        <v>266</v>
      </c>
    </row>
    <row r="369" spans="1:11" x14ac:dyDescent="0.25">
      <c r="A369" s="39"/>
      <c r="B369" s="20" t="s">
        <v>64</v>
      </c>
      <c r="C369" s="13"/>
      <c r="D369" s="38">
        <v>2</v>
      </c>
      <c r="E369" s="9"/>
      <c r="F369" s="20"/>
      <c r="G369" s="41"/>
      <c r="H369" s="38"/>
      <c r="I369" s="9"/>
      <c r="J369" s="11"/>
      <c r="K369" s="20" t="s">
        <v>268</v>
      </c>
    </row>
    <row r="370" spans="1:11" x14ac:dyDescent="0.25">
      <c r="A370" s="51" t="s">
        <v>267</v>
      </c>
      <c r="B370" s="20"/>
      <c r="C370" s="13"/>
      <c r="D370" s="38"/>
      <c r="E370" s="9"/>
      <c r="F370" s="20"/>
      <c r="G370" s="41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25">
      <c r="A371" s="39">
        <v>42736</v>
      </c>
      <c r="B371" s="20" t="s">
        <v>61</v>
      </c>
      <c r="C371" s="13">
        <v>1.25</v>
      </c>
      <c r="D371" s="38"/>
      <c r="E371" s="9"/>
      <c r="F371" s="20"/>
      <c r="G371" s="41">
        <f>IF(ISBLANK(Table1[[#This Row],[EARNED]]),"",Table1[[#This Row],[EARNED]])</f>
        <v>1.25</v>
      </c>
      <c r="H371" s="38">
        <v>2</v>
      </c>
      <c r="I371" s="9"/>
      <c r="J371" s="11"/>
      <c r="K371" s="20" t="s">
        <v>269</v>
      </c>
    </row>
    <row r="372" spans="1:11" x14ac:dyDescent="0.25">
      <c r="A372" s="39"/>
      <c r="B372" s="20" t="s">
        <v>52</v>
      </c>
      <c r="C372" s="13"/>
      <c r="D372" s="38"/>
      <c r="E372" s="9"/>
      <c r="F372" s="20"/>
      <c r="G372" s="41"/>
      <c r="H372" s="38">
        <v>1</v>
      </c>
      <c r="I372" s="9"/>
      <c r="J372" s="11"/>
      <c r="K372" s="52">
        <v>44930</v>
      </c>
    </row>
    <row r="373" spans="1:11" x14ac:dyDescent="0.25">
      <c r="A373" s="39"/>
      <c r="B373" s="20" t="s">
        <v>52</v>
      </c>
      <c r="C373" s="13"/>
      <c r="D373" s="38"/>
      <c r="E373" s="9"/>
      <c r="F373" s="20"/>
      <c r="G373" s="41"/>
      <c r="H373" s="38">
        <v>1</v>
      </c>
      <c r="I373" s="9"/>
      <c r="J373" s="11"/>
      <c r="K373" s="53">
        <v>42736</v>
      </c>
    </row>
    <row r="374" spans="1:11" x14ac:dyDescent="0.25">
      <c r="A374" s="39">
        <f>EDATE(A371,1)</f>
        <v>42767</v>
      </c>
      <c r="B374" s="20" t="s">
        <v>52</v>
      </c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>
        <v>1</v>
      </c>
      <c r="I374" s="9"/>
      <c r="J374" s="11"/>
      <c r="K374" s="52">
        <v>44963</v>
      </c>
    </row>
    <row r="375" spans="1:11" x14ac:dyDescent="0.25">
      <c r="A375" s="39"/>
      <c r="B375" s="20" t="s">
        <v>61</v>
      </c>
      <c r="C375" s="13"/>
      <c r="D375" s="38"/>
      <c r="E375" s="9"/>
      <c r="F375" s="20"/>
      <c r="G375" s="41"/>
      <c r="H375" s="38">
        <v>2</v>
      </c>
      <c r="I375" s="9"/>
      <c r="J375" s="11"/>
      <c r="K375" s="20" t="s">
        <v>270</v>
      </c>
    </row>
    <row r="376" spans="1:11" x14ac:dyDescent="0.25">
      <c r="A376" s="39">
        <f>EDATE(A374,1)</f>
        <v>42795</v>
      </c>
      <c r="B376" s="20"/>
      <c r="C376" s="13">
        <v>1.25</v>
      </c>
      <c r="D376" s="38"/>
      <c r="E376" s="9"/>
      <c r="F376" s="20"/>
      <c r="G376" s="41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f t="shared" ref="A377:A385" si="19">EDATE(A376,1)</f>
        <v>42826</v>
      </c>
      <c r="B377" s="20"/>
      <c r="C377" s="13">
        <v>1.25</v>
      </c>
      <c r="D377" s="38"/>
      <c r="E377" s="9"/>
      <c r="F377" s="20"/>
      <c r="G377" s="41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f t="shared" si="19"/>
        <v>42856</v>
      </c>
      <c r="B378" s="20"/>
      <c r="C378" s="13">
        <v>1.25</v>
      </c>
      <c r="D378" s="38"/>
      <c r="E378" s="9"/>
      <c r="F378" s="20"/>
      <c r="G378" s="41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f t="shared" si="19"/>
        <v>42887</v>
      </c>
      <c r="B379" s="20" t="s">
        <v>52</v>
      </c>
      <c r="C379" s="13">
        <v>1.25</v>
      </c>
      <c r="D379" s="38"/>
      <c r="E379" s="9"/>
      <c r="F379" s="20"/>
      <c r="G379" s="41">
        <f>IF(ISBLANK(Table1[[#This Row],[EARNED]]),"",Table1[[#This Row],[EARNED]])</f>
        <v>1.25</v>
      </c>
      <c r="H379" s="38">
        <v>1</v>
      </c>
      <c r="I379" s="9"/>
      <c r="J379" s="11"/>
      <c r="K379" s="52">
        <v>45083</v>
      </c>
    </row>
    <row r="380" spans="1:11" x14ac:dyDescent="0.25">
      <c r="A380" s="39">
        <f t="shared" si="19"/>
        <v>42917</v>
      </c>
      <c r="B380" s="20"/>
      <c r="C380" s="13">
        <v>1.25</v>
      </c>
      <c r="D380" s="38"/>
      <c r="E380" s="9"/>
      <c r="F380" s="20"/>
      <c r="G380" s="41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f t="shared" si="19"/>
        <v>42948</v>
      </c>
      <c r="B381" s="20" t="s">
        <v>61</v>
      </c>
      <c r="C381" s="13">
        <v>1.25</v>
      </c>
      <c r="D381" s="38"/>
      <c r="E381" s="9"/>
      <c r="F381" s="20"/>
      <c r="G381" s="41">
        <f>IF(ISBLANK(Table1[[#This Row],[EARNED]]),"",Table1[[#This Row],[EARNED]])</f>
        <v>1.25</v>
      </c>
      <c r="H381" s="38">
        <v>2</v>
      </c>
      <c r="I381" s="9"/>
      <c r="J381" s="11"/>
      <c r="K381" s="20" t="s">
        <v>265</v>
      </c>
    </row>
    <row r="382" spans="1:11" x14ac:dyDescent="0.25">
      <c r="A382" s="39">
        <f t="shared" si="19"/>
        <v>42979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f t="shared" si="19"/>
        <v>43009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f t="shared" si="19"/>
        <v>43040</v>
      </c>
      <c r="B384" s="20" t="s">
        <v>58</v>
      </c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/>
      <c r="I384" s="9"/>
      <c r="J384" s="11"/>
      <c r="K384" s="20" t="s">
        <v>271</v>
      </c>
    </row>
    <row r="385" spans="1:11" x14ac:dyDescent="0.25">
      <c r="A385" s="39">
        <f t="shared" si="19"/>
        <v>43070</v>
      </c>
      <c r="B385" s="20" t="s">
        <v>83</v>
      </c>
      <c r="C385" s="13">
        <v>1.25</v>
      </c>
      <c r="D385" s="38">
        <v>5</v>
      </c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 t="s">
        <v>272</v>
      </c>
    </row>
    <row r="386" spans="1:11" x14ac:dyDescent="0.25">
      <c r="A386" s="51" t="s">
        <v>273</v>
      </c>
      <c r="B386" s="20"/>
      <c r="C386" s="13"/>
      <c r="D386" s="38"/>
      <c r="E386" s="9"/>
      <c r="F386" s="20"/>
      <c r="G386" s="41" t="str">
        <f>IF(ISBLANK(Table1[[#This Row],[EARNED]]),"",Table1[[#This Row],[EARNED]])</f>
        <v/>
      </c>
      <c r="H386" s="38"/>
      <c r="I386" s="9"/>
      <c r="J386" s="11"/>
      <c r="K386" s="20"/>
    </row>
    <row r="387" spans="1:11" x14ac:dyDescent="0.25">
      <c r="A387" s="39">
        <v>43101</v>
      </c>
      <c r="B387" s="20"/>
      <c r="C387" s="13">
        <v>1.25</v>
      </c>
      <c r="D387" s="38"/>
      <c r="E387" s="9"/>
      <c r="F387" s="20"/>
      <c r="G387" s="41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25">
      <c r="A388" s="39">
        <f>EDATE(A387,1)</f>
        <v>43132</v>
      </c>
      <c r="B388" s="20" t="s">
        <v>69</v>
      </c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>
        <v>3</v>
      </c>
      <c r="I388" s="9"/>
      <c r="J388" s="11"/>
      <c r="K388" s="20" t="s">
        <v>274</v>
      </c>
    </row>
    <row r="389" spans="1:11" x14ac:dyDescent="0.25">
      <c r="A389" s="39">
        <f t="shared" ref="A389:A397" si="20">EDATE(A388,1)</f>
        <v>43160</v>
      </c>
      <c r="B389" s="20" t="s">
        <v>61</v>
      </c>
      <c r="C389" s="13">
        <v>1.25</v>
      </c>
      <c r="D389" s="38"/>
      <c r="E389" s="9"/>
      <c r="F389" s="20"/>
      <c r="G389" s="41">
        <f>IF(ISBLANK(Table1[[#This Row],[EARNED]]),"",Table1[[#This Row],[EARNED]])</f>
        <v>1.25</v>
      </c>
      <c r="H389" s="38">
        <v>2</v>
      </c>
      <c r="I389" s="9"/>
      <c r="J389" s="11"/>
      <c r="K389" s="20" t="s">
        <v>275</v>
      </c>
    </row>
    <row r="390" spans="1:11" x14ac:dyDescent="0.25">
      <c r="A390" s="39">
        <f t="shared" si="20"/>
        <v>43191</v>
      </c>
      <c r="B390" s="20"/>
      <c r="C390" s="13">
        <v>1.25</v>
      </c>
      <c r="D390" s="38"/>
      <c r="E390" s="9"/>
      <c r="F390" s="20"/>
      <c r="G390" s="41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f t="shared" si="20"/>
        <v>43221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f t="shared" si="20"/>
        <v>43252</v>
      </c>
      <c r="B392" s="20" t="s">
        <v>61</v>
      </c>
      <c r="C392" s="13">
        <v>1.25</v>
      </c>
      <c r="D392" s="38"/>
      <c r="E392" s="9"/>
      <c r="F392" s="20"/>
      <c r="G392" s="41">
        <f>IF(ISBLANK(Table1[[#This Row],[EARNED]]),"",Table1[[#This Row],[EARNED]])</f>
        <v>1.25</v>
      </c>
      <c r="H392" s="38">
        <v>2</v>
      </c>
      <c r="I392" s="9"/>
      <c r="J392" s="11"/>
      <c r="K392" s="20" t="s">
        <v>276</v>
      </c>
    </row>
    <row r="393" spans="1:11" x14ac:dyDescent="0.25">
      <c r="A393" s="39">
        <f t="shared" si="20"/>
        <v>43282</v>
      </c>
      <c r="B393" s="20"/>
      <c r="C393" s="13">
        <v>1.25</v>
      </c>
      <c r="D393" s="38"/>
      <c r="E393" s="9"/>
      <c r="F393" s="20"/>
      <c r="G393" s="41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25">
      <c r="A394" s="39">
        <f t="shared" si="20"/>
        <v>43313</v>
      </c>
      <c r="B394" s="20"/>
      <c r="C394" s="13">
        <v>1.25</v>
      </c>
      <c r="D394" s="38"/>
      <c r="E394" s="9"/>
      <c r="F394" s="20"/>
      <c r="G394" s="41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25">
      <c r="A395" s="39">
        <f t="shared" si="20"/>
        <v>43344</v>
      </c>
      <c r="B395" s="20" t="s">
        <v>277</v>
      </c>
      <c r="C395" s="13">
        <v>1.25</v>
      </c>
      <c r="D395" s="38"/>
      <c r="E395" s="9"/>
      <c r="F395" s="20"/>
      <c r="G395" s="41">
        <f>IF(ISBLANK(Table1[[#This Row],[EARNED]]),"",Table1[[#This Row],[EARNED]])</f>
        <v>1.25</v>
      </c>
      <c r="H395" s="38">
        <v>8</v>
      </c>
      <c r="I395" s="9"/>
      <c r="J395" s="11"/>
      <c r="K395" s="20" t="s">
        <v>278</v>
      </c>
    </row>
    <row r="396" spans="1:11" x14ac:dyDescent="0.25">
      <c r="A396" s="39">
        <f t="shared" si="20"/>
        <v>43374</v>
      </c>
      <c r="B396" s="20"/>
      <c r="C396" s="13">
        <v>1.25</v>
      </c>
      <c r="D396" s="38"/>
      <c r="E396" s="9"/>
      <c r="F396" s="20"/>
      <c r="G396" s="41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f t="shared" si="20"/>
        <v>43405</v>
      </c>
      <c r="B397" s="20"/>
      <c r="C397" s="13">
        <v>1.25</v>
      </c>
      <c r="D397" s="38"/>
      <c r="E397" s="9"/>
      <c r="F397" s="20"/>
      <c r="G397" s="41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25">
      <c r="A398" s="39">
        <f>EDATE(A397,1)</f>
        <v>43435</v>
      </c>
      <c r="B398" s="20" t="s">
        <v>49</v>
      </c>
      <c r="C398" s="13">
        <v>1.25</v>
      </c>
      <c r="D398" s="38">
        <v>4</v>
      </c>
      <c r="E398" s="9"/>
      <c r="F398" s="20"/>
      <c r="G398" s="41">
        <f>IF(ISBLANK(Table1[[#This Row],[EARNED]]),"",Table1[[#This Row],[EARNED]])</f>
        <v>1.25</v>
      </c>
      <c r="H398" s="38"/>
      <c r="I398" s="9"/>
      <c r="J398" s="11"/>
      <c r="K398" s="20" t="s">
        <v>279</v>
      </c>
    </row>
    <row r="399" spans="1:11" x14ac:dyDescent="0.25">
      <c r="A399" s="39"/>
      <c r="B399" s="20" t="s">
        <v>280</v>
      </c>
      <c r="C399" s="13"/>
      <c r="D399" s="38">
        <v>1</v>
      </c>
      <c r="E399" s="9"/>
      <c r="F399" s="20"/>
      <c r="G399" s="41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51" t="s">
        <v>281</v>
      </c>
      <c r="B400" s="20"/>
      <c r="C400" s="13"/>
      <c r="D400" s="38"/>
      <c r="E400" s="9"/>
      <c r="F400" s="20"/>
      <c r="G400" s="41" t="str">
        <f>IF(ISBLANK(Table1[[#This Row],[EARNED]]),"",Table1[[#This Row],[EARNED]])</f>
        <v/>
      </c>
      <c r="H400" s="38"/>
      <c r="I400" s="9"/>
      <c r="J400" s="11"/>
      <c r="K400" s="20"/>
    </row>
    <row r="401" spans="1:11" x14ac:dyDescent="0.25">
      <c r="A401" s="39">
        <v>43466</v>
      </c>
      <c r="B401" s="20" t="s">
        <v>61</v>
      </c>
      <c r="C401" s="13">
        <v>1.25</v>
      </c>
      <c r="D401" s="38"/>
      <c r="E401" s="9"/>
      <c r="F401" s="20"/>
      <c r="G401" s="41">
        <f>IF(ISBLANK(Table1[[#This Row],[EARNED]]),"",Table1[[#This Row],[EARNED]])</f>
        <v>1.25</v>
      </c>
      <c r="H401" s="38">
        <v>2</v>
      </c>
      <c r="I401" s="9"/>
      <c r="J401" s="11"/>
      <c r="K401" s="20" t="s">
        <v>282</v>
      </c>
    </row>
    <row r="402" spans="1:11" x14ac:dyDescent="0.25">
      <c r="A402" s="39">
        <f>EDATE(A401,1)</f>
        <v>43497</v>
      </c>
      <c r="B402" s="20" t="s">
        <v>72</v>
      </c>
      <c r="C402" s="13">
        <v>1.25</v>
      </c>
      <c r="D402" s="38">
        <v>2</v>
      </c>
      <c r="E402" s="9"/>
      <c r="F402" s="20"/>
      <c r="G402" s="41">
        <f>IF(ISBLANK(Table1[[#This Row],[EARNED]]),"",Table1[[#This Row],[EARNED]])</f>
        <v>1.25</v>
      </c>
      <c r="H402" s="38"/>
      <c r="I402" s="9"/>
      <c r="J402" s="11"/>
      <c r="K402" s="20" t="s">
        <v>283</v>
      </c>
    </row>
    <row r="403" spans="1:11" x14ac:dyDescent="0.25">
      <c r="A403" s="39"/>
      <c r="B403" s="20" t="s">
        <v>69</v>
      </c>
      <c r="C403" s="13"/>
      <c r="D403" s="38"/>
      <c r="E403" s="9"/>
      <c r="F403" s="20"/>
      <c r="G403" s="41"/>
      <c r="H403" s="38">
        <v>3</v>
      </c>
      <c r="I403" s="9"/>
      <c r="J403" s="11"/>
      <c r="K403" s="20" t="s">
        <v>284</v>
      </c>
    </row>
    <row r="404" spans="1:11" x14ac:dyDescent="0.25">
      <c r="A404" s="39">
        <f>EDATE(A402,1)</f>
        <v>43525</v>
      </c>
      <c r="B404" s="20"/>
      <c r="C404" s="13">
        <v>1.25</v>
      </c>
      <c r="D404" s="38"/>
      <c r="E404" s="9"/>
      <c r="F404" s="20"/>
      <c r="G404" s="41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25">
      <c r="A405" s="39">
        <f t="shared" ref="A405:A412" si="21">EDATE(A404,1)</f>
        <v>43556</v>
      </c>
      <c r="B405" s="20"/>
      <c r="C405" s="13">
        <v>1.25</v>
      </c>
      <c r="D405" s="38"/>
      <c r="E405" s="9"/>
      <c r="F405" s="20"/>
      <c r="G405" s="41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25">
      <c r="A406" s="39">
        <f t="shared" si="21"/>
        <v>43586</v>
      </c>
      <c r="B406" s="20"/>
      <c r="C406" s="13">
        <v>1.25</v>
      </c>
      <c r="D406" s="38"/>
      <c r="E406" s="9"/>
      <c r="F406" s="20"/>
      <c r="G406" s="41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25">
      <c r="A407" s="39">
        <f t="shared" si="21"/>
        <v>43617</v>
      </c>
      <c r="B407" s="20"/>
      <c r="C407" s="13">
        <v>1.25</v>
      </c>
      <c r="D407" s="38"/>
      <c r="E407" s="9"/>
      <c r="F407" s="20"/>
      <c r="G407" s="41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25">
      <c r="A408" s="39">
        <f t="shared" si="21"/>
        <v>43647</v>
      </c>
      <c r="B408" s="20"/>
      <c r="C408" s="13">
        <v>1.25</v>
      </c>
      <c r="D408" s="38"/>
      <c r="E408" s="9"/>
      <c r="F408" s="20"/>
      <c r="G408" s="41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25">
      <c r="A409" s="39">
        <f t="shared" si="21"/>
        <v>43678</v>
      </c>
      <c r="B409" s="20"/>
      <c r="C409" s="13">
        <v>1.25</v>
      </c>
      <c r="D409" s="38"/>
      <c r="E409" s="9"/>
      <c r="F409" s="20"/>
      <c r="G409" s="41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f t="shared" si="21"/>
        <v>43709</v>
      </c>
      <c r="B410" s="20"/>
      <c r="C410" s="13">
        <v>1.25</v>
      </c>
      <c r="D410" s="38"/>
      <c r="E410" s="9"/>
      <c r="F410" s="20"/>
      <c r="G410" s="41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25">
      <c r="A411" s="39">
        <f t="shared" si="21"/>
        <v>43739</v>
      </c>
      <c r="B411" s="20"/>
      <c r="C411" s="13">
        <v>1.25</v>
      </c>
      <c r="D411" s="38"/>
      <c r="E411" s="9"/>
      <c r="F411" s="20"/>
      <c r="G411" s="41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25">
      <c r="A412" s="39">
        <f t="shared" si="21"/>
        <v>43770</v>
      </c>
      <c r="B412" s="20" t="s">
        <v>53</v>
      </c>
      <c r="C412" s="13">
        <v>1.25</v>
      </c>
      <c r="D412" s="38">
        <v>3</v>
      </c>
      <c r="E412" s="9"/>
      <c r="F412" s="20"/>
      <c r="G412" s="41">
        <f>IF(ISBLANK(Table1[[#This Row],[EARNED]]),"",Table1[[#This Row],[EARNED]])</f>
        <v>1.25</v>
      </c>
      <c r="H412" s="38"/>
      <c r="I412" s="9"/>
      <c r="J412" s="11"/>
      <c r="K412" s="20" t="s">
        <v>285</v>
      </c>
    </row>
    <row r="413" spans="1:11" x14ac:dyDescent="0.25">
      <c r="A413" s="39"/>
      <c r="B413" s="20" t="s">
        <v>72</v>
      </c>
      <c r="C413" s="13"/>
      <c r="D413" s="38">
        <v>2</v>
      </c>
      <c r="E413" s="9"/>
      <c r="F413" s="20"/>
      <c r="G413" s="41"/>
      <c r="H413" s="38"/>
      <c r="I413" s="9"/>
      <c r="J413" s="11"/>
      <c r="K413" s="20" t="s">
        <v>286</v>
      </c>
    </row>
    <row r="414" spans="1:11" x14ac:dyDescent="0.25">
      <c r="A414" s="39">
        <f>EDATE(A412,1)</f>
        <v>43800</v>
      </c>
      <c r="B414" s="20"/>
      <c r="C414" s="13">
        <v>1.25</v>
      </c>
      <c r="D414" s="38"/>
      <c r="E414" s="9"/>
      <c r="F414" s="20"/>
      <c r="G414" s="41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25">
      <c r="A415" s="51" t="s">
        <v>287</v>
      </c>
      <c r="B415" s="20"/>
      <c r="C415" s="13"/>
      <c r="D415" s="38"/>
      <c r="E415" s="9"/>
      <c r="F415" s="20"/>
      <c r="G415" s="41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25">
      <c r="A416" s="39">
        <v>43831</v>
      </c>
      <c r="B416" s="20"/>
      <c r="C416" s="13">
        <v>1.25</v>
      </c>
      <c r="D416" s="38"/>
      <c r="E416" s="9"/>
      <c r="F416" s="20"/>
      <c r="G416" s="41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25">
      <c r="A417" s="39">
        <f>EDATE(A416,1)</f>
        <v>43862</v>
      </c>
      <c r="B417" s="20" t="s">
        <v>61</v>
      </c>
      <c r="C417" s="13">
        <v>1.25</v>
      </c>
      <c r="D417" s="38"/>
      <c r="E417" s="9"/>
      <c r="F417" s="20"/>
      <c r="G417" s="41">
        <f>IF(ISBLANK(Table1[[#This Row],[EARNED]]),"",Table1[[#This Row],[EARNED]])</f>
        <v>1.25</v>
      </c>
      <c r="H417" s="38">
        <v>2</v>
      </c>
      <c r="I417" s="9"/>
      <c r="J417" s="11"/>
      <c r="K417" s="20" t="s">
        <v>289</v>
      </c>
    </row>
    <row r="418" spans="1:11" x14ac:dyDescent="0.25">
      <c r="A418" s="39"/>
      <c r="B418" s="20" t="s">
        <v>288</v>
      </c>
      <c r="C418" s="13"/>
      <c r="D418" s="38"/>
      <c r="E418" s="9"/>
      <c r="F418" s="20"/>
      <c r="G418" s="41"/>
      <c r="H418" s="38"/>
      <c r="I418" s="9"/>
      <c r="J418" s="11"/>
      <c r="K418" s="20" t="s">
        <v>290</v>
      </c>
    </row>
    <row r="419" spans="1:11" x14ac:dyDescent="0.25">
      <c r="A419" s="39">
        <f>EDATE(A417,1)</f>
        <v>43891</v>
      </c>
      <c r="B419" s="20" t="s">
        <v>52</v>
      </c>
      <c r="C419" s="13">
        <v>1.25</v>
      </c>
      <c r="D419" s="38"/>
      <c r="E419" s="9"/>
      <c r="F419" s="20"/>
      <c r="G419" s="41">
        <f>IF(ISBLANK(Table1[[#This Row],[EARNED]]),"",Table1[[#This Row],[EARNED]])</f>
        <v>1.25</v>
      </c>
      <c r="H419" s="38">
        <v>1</v>
      </c>
      <c r="I419" s="9"/>
      <c r="J419" s="11"/>
      <c r="K419" s="52">
        <v>44991</v>
      </c>
    </row>
    <row r="420" spans="1:11" x14ac:dyDescent="0.25">
      <c r="A420" s="39">
        <v>43922</v>
      </c>
      <c r="B420" s="20"/>
      <c r="C420" s="13">
        <v>1.25</v>
      </c>
      <c r="D420" s="38"/>
      <c r="E420" s="9"/>
      <c r="F420" s="20"/>
      <c r="G420" s="41">
        <f>IF(ISBLANK(Table1[[#This Row],[EARNED]]),"",Table1[[#This Row],[EARNED]])</f>
        <v>1.25</v>
      </c>
      <c r="H420" s="38"/>
      <c r="I420" s="9"/>
      <c r="J420" s="11"/>
      <c r="K420" s="20"/>
    </row>
    <row r="421" spans="1:11" x14ac:dyDescent="0.25">
      <c r="A421" s="39">
        <v>43952</v>
      </c>
      <c r="B421" s="20"/>
      <c r="C421" s="13">
        <v>1.25</v>
      </c>
      <c r="D421" s="38"/>
      <c r="E421" s="9"/>
      <c r="F421" s="20"/>
      <c r="G421" s="41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25">
      <c r="A422" s="39">
        <v>43983</v>
      </c>
      <c r="B422" s="20"/>
      <c r="C422" s="13">
        <v>1.25</v>
      </c>
      <c r="D422" s="38"/>
      <c r="E422" s="9"/>
      <c r="F422" s="20"/>
      <c r="G422" s="41">
        <f>IF(ISBLANK(Table1[[#This Row],[EARNED]]),"",Table1[[#This Row],[EARNED]])</f>
        <v>1.25</v>
      </c>
      <c r="H422" s="38"/>
      <c r="I422" s="9"/>
      <c r="J422" s="11"/>
      <c r="K422" s="20"/>
    </row>
    <row r="423" spans="1:11" x14ac:dyDescent="0.25">
      <c r="A423" s="39">
        <v>44013</v>
      </c>
      <c r="B423" s="20"/>
      <c r="C423" s="13">
        <v>1.25</v>
      </c>
      <c r="D423" s="38"/>
      <c r="E423" s="9"/>
      <c r="F423" s="20"/>
      <c r="G423" s="41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v>44044</v>
      </c>
      <c r="B424" s="20"/>
      <c r="C424" s="13">
        <v>1.25</v>
      </c>
      <c r="D424" s="38"/>
      <c r="E424" s="9"/>
      <c r="F424" s="20"/>
      <c r="G424" s="41">
        <f>IF(ISBLANK(Table1[[#This Row],[EARNED]]),"",Table1[[#This Row],[EARNED]])</f>
        <v>1.25</v>
      </c>
      <c r="H424" s="38"/>
      <c r="I424" s="9"/>
      <c r="J424" s="11"/>
      <c r="K424" s="20"/>
    </row>
    <row r="425" spans="1:11" x14ac:dyDescent="0.25">
      <c r="A425" s="39">
        <v>44075</v>
      </c>
      <c r="B425" s="20"/>
      <c r="C425" s="13">
        <v>1.25</v>
      </c>
      <c r="D425" s="38"/>
      <c r="E425" s="9"/>
      <c r="F425" s="20"/>
      <c r="G425" s="41">
        <f>IF(ISBLANK(Table1[[#This Row],[EARNED]]),"",Table1[[#This Row],[EARNED]])</f>
        <v>1.25</v>
      </c>
      <c r="H425" s="38"/>
      <c r="I425" s="9"/>
      <c r="J425" s="11"/>
      <c r="K425" s="20"/>
    </row>
    <row r="426" spans="1:11" x14ac:dyDescent="0.25">
      <c r="A426" s="39">
        <v>44105</v>
      </c>
      <c r="B426" s="20"/>
      <c r="C426" s="13">
        <v>1.25</v>
      </c>
      <c r="D426" s="38"/>
      <c r="E426" s="9"/>
      <c r="F426" s="20"/>
      <c r="G426" s="41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25">
      <c r="A427" s="39">
        <v>44136</v>
      </c>
      <c r="B427" s="20"/>
      <c r="C427" s="13">
        <v>1.25</v>
      </c>
      <c r="D427" s="38"/>
      <c r="E427" s="9"/>
      <c r="F427" s="20"/>
      <c r="G427" s="41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v>44166</v>
      </c>
      <c r="B428" s="20" t="s">
        <v>294</v>
      </c>
      <c r="C428" s="13">
        <v>1.25</v>
      </c>
      <c r="D428" s="38">
        <v>5</v>
      </c>
      <c r="E428" s="9"/>
      <c r="F428" s="20"/>
      <c r="G428" s="41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25">
      <c r="A429" s="51" t="s">
        <v>291</v>
      </c>
      <c r="B429" s="20"/>
      <c r="C429" s="13"/>
      <c r="D429" s="38"/>
      <c r="E429" s="9"/>
      <c r="F429" s="20"/>
      <c r="G429" s="41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25">
      <c r="A430" s="39">
        <v>44197</v>
      </c>
      <c r="B430" s="20"/>
      <c r="C430" s="13">
        <v>1.25</v>
      </c>
      <c r="D430" s="38"/>
      <c r="E430" s="9"/>
      <c r="F430" s="20"/>
      <c r="G430" s="41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25">
      <c r="A431" s="39">
        <v>44228</v>
      </c>
      <c r="B431" s="20"/>
      <c r="C431" s="13">
        <v>1.25</v>
      </c>
      <c r="D431" s="38"/>
      <c r="E431" s="9"/>
      <c r="F431" s="20"/>
      <c r="G431" s="41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25">
      <c r="A432" s="39">
        <v>44256</v>
      </c>
      <c r="B432" s="20" t="s">
        <v>311</v>
      </c>
      <c r="C432" s="13">
        <v>1.25</v>
      </c>
      <c r="D432" s="38"/>
      <c r="E432" s="9"/>
      <c r="F432" s="20"/>
      <c r="G432" s="41">
        <f>IF(ISBLANK(Table1[[#This Row],[EARNED]]),"",Table1[[#This Row],[EARNED]])</f>
        <v>1.25</v>
      </c>
      <c r="H432" s="38"/>
      <c r="I432" s="9"/>
      <c r="J432" s="11"/>
      <c r="K432" s="55">
        <v>44628</v>
      </c>
    </row>
    <row r="433" spans="1:11" x14ac:dyDescent="0.25">
      <c r="A433" s="39"/>
      <c r="B433" s="20" t="s">
        <v>305</v>
      </c>
      <c r="C433" s="13"/>
      <c r="D433" s="38">
        <v>2.9000000000000012E-2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55"/>
    </row>
    <row r="434" spans="1:11" x14ac:dyDescent="0.25">
      <c r="A434" s="39">
        <v>44287</v>
      </c>
      <c r="B434" s="20" t="s">
        <v>305</v>
      </c>
      <c r="C434" s="13">
        <v>1.25</v>
      </c>
      <c r="D434" s="38">
        <v>2.9000000000000012E-2</v>
      </c>
      <c r="E434" s="9"/>
      <c r="F434" s="20"/>
      <c r="G434" s="41">
        <f>IF(ISBLANK(Table1[[#This Row],[EARNED]]),"",Table1[[#This Row],[EARNED]])</f>
        <v>1.25</v>
      </c>
      <c r="H434" s="38"/>
      <c r="I434" s="9"/>
      <c r="J434" s="11"/>
      <c r="K434" s="20"/>
    </row>
    <row r="435" spans="1:11" x14ac:dyDescent="0.25">
      <c r="A435" s="39">
        <v>44317</v>
      </c>
      <c r="B435" s="20" t="s">
        <v>306</v>
      </c>
      <c r="C435" s="13">
        <v>1.25</v>
      </c>
      <c r="D435" s="38">
        <v>0.68300000000000005</v>
      </c>
      <c r="E435" s="9"/>
      <c r="F435" s="20"/>
      <c r="G435" s="41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v>44348</v>
      </c>
      <c r="B436" s="20" t="s">
        <v>312</v>
      </c>
      <c r="C436" s="13">
        <v>1.25</v>
      </c>
      <c r="D436" s="38">
        <v>2</v>
      </c>
      <c r="E436" s="9"/>
      <c r="F436" s="20"/>
      <c r="G436" s="41">
        <f>IF(ISBLANK(Table1[[#This Row],[EARNED]]),"",Table1[[#This Row],[EARNED]])</f>
        <v>1.25</v>
      </c>
      <c r="H436" s="38"/>
      <c r="I436" s="9"/>
      <c r="J436" s="11"/>
      <c r="K436" s="20" t="s">
        <v>304</v>
      </c>
    </row>
    <row r="437" spans="1:11" x14ac:dyDescent="0.25">
      <c r="A437" s="39"/>
      <c r="B437" s="20" t="s">
        <v>305</v>
      </c>
      <c r="C437" s="13"/>
      <c r="D437" s="38">
        <v>2.9000000000000012E-2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44378</v>
      </c>
      <c r="B438" s="20" t="s">
        <v>312</v>
      </c>
      <c r="C438" s="13">
        <v>1.25</v>
      </c>
      <c r="D438" s="38">
        <v>2</v>
      </c>
      <c r="E438" s="9"/>
      <c r="F438" s="20"/>
      <c r="G438" s="41">
        <f>IF(ISBLANK(Table1[[#This Row],[EARNED]]),"",Table1[[#This Row],[EARNED]])</f>
        <v>1.25</v>
      </c>
      <c r="H438" s="38"/>
      <c r="I438" s="9"/>
      <c r="J438" s="11"/>
      <c r="K438" s="20" t="s">
        <v>302</v>
      </c>
    </row>
    <row r="439" spans="1:11" x14ac:dyDescent="0.25">
      <c r="A439" s="39"/>
      <c r="B439" s="20" t="s">
        <v>303</v>
      </c>
      <c r="C439" s="13"/>
      <c r="D439" s="38">
        <v>4.4000000000000004E-2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25">
      <c r="A440" s="39">
        <v>44409</v>
      </c>
      <c r="B440" s="20" t="s">
        <v>301</v>
      </c>
      <c r="C440" s="13">
        <v>1.25</v>
      </c>
      <c r="D440" s="38">
        <v>0.1</v>
      </c>
      <c r="E440" s="9"/>
      <c r="F440" s="20"/>
      <c r="G440" s="41">
        <f>IF(ISBLANK(Table1[[#This Row],[EARNED]]),"",Table1[[#This Row],[EARNED]])</f>
        <v>1.25</v>
      </c>
      <c r="H440" s="38"/>
      <c r="I440" s="9"/>
      <c r="J440" s="11"/>
      <c r="K440" s="20"/>
    </row>
    <row r="441" spans="1:11" x14ac:dyDescent="0.25">
      <c r="A441" s="39">
        <v>44440</v>
      </c>
      <c r="B441" s="20" t="s">
        <v>313</v>
      </c>
      <c r="C441" s="13">
        <v>1.25</v>
      </c>
      <c r="D441" s="38">
        <v>1</v>
      </c>
      <c r="E441" s="9"/>
      <c r="F441" s="20"/>
      <c r="G441" s="13">
        <f>IF(ISBLANK(Table1[[#This Row],[EARNED]]),"",Table1[[#This Row],[EARNED]])</f>
        <v>1.25</v>
      </c>
      <c r="H441" s="38"/>
      <c r="I441" s="9"/>
      <c r="J441" s="11"/>
      <c r="K441" s="55">
        <v>44833</v>
      </c>
    </row>
    <row r="442" spans="1:11" x14ac:dyDescent="0.25">
      <c r="A442" s="39">
        <v>44470</v>
      </c>
      <c r="B442" s="20" t="s">
        <v>300</v>
      </c>
      <c r="C442" s="13">
        <v>1.25</v>
      </c>
      <c r="D442" s="38">
        <v>3.7000000000000019E-2</v>
      </c>
      <c r="E442" s="9"/>
      <c r="F442" s="20"/>
      <c r="G442" s="41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44501</v>
      </c>
      <c r="B443" s="20" t="s">
        <v>299</v>
      </c>
      <c r="C443" s="13">
        <v>1.25</v>
      </c>
      <c r="D443" s="38">
        <v>0.504</v>
      </c>
      <c r="E443" s="9"/>
      <c r="F443" s="20"/>
      <c r="G443" s="41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44531</v>
      </c>
      <c r="B444" s="20"/>
      <c r="C444" s="13">
        <v>1.25</v>
      </c>
      <c r="D444" s="38"/>
      <c r="E444" s="9"/>
      <c r="F444" s="20"/>
      <c r="G444" s="41">
        <f>IF(ISBLANK(Table1[[#This Row],[EARNED]]),"",Table1[[#This Row],[EARNED]])</f>
        <v>1.25</v>
      </c>
      <c r="H444" s="38"/>
      <c r="I444" s="9"/>
      <c r="J444" s="11"/>
      <c r="K444" s="20"/>
    </row>
    <row r="445" spans="1:11" x14ac:dyDescent="0.25">
      <c r="A445" s="39"/>
      <c r="B445" s="20" t="s">
        <v>298</v>
      </c>
      <c r="C445" s="13"/>
      <c r="D445" s="38">
        <v>0.52100000000000002</v>
      </c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51" t="s">
        <v>292</v>
      </c>
      <c r="B446" s="20"/>
      <c r="C446" s="13"/>
      <c r="D446" s="38"/>
      <c r="E446" s="9"/>
      <c r="F446" s="20"/>
      <c r="G446" s="41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25">
      <c r="A447" s="39">
        <v>44562</v>
      </c>
      <c r="B447" s="20"/>
      <c r="C447" s="13">
        <v>1.25</v>
      </c>
      <c r="D447" s="38"/>
      <c r="E447" s="9"/>
      <c r="F447" s="20"/>
      <c r="G447" s="41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25">
      <c r="A448" s="39">
        <v>44593</v>
      </c>
      <c r="B448" s="20"/>
      <c r="C448" s="13">
        <v>1.25</v>
      </c>
      <c r="D448" s="38"/>
      <c r="E448" s="9"/>
      <c r="F448" s="20"/>
      <c r="G448" s="41">
        <f>IF(ISBLANK(Table1[[#This Row],[EARNED]]),"",Table1[[#This Row],[EARNED]])</f>
        <v>1.25</v>
      </c>
      <c r="H448" s="38"/>
      <c r="I448" s="9"/>
      <c r="J448" s="11"/>
      <c r="K448" s="20"/>
    </row>
    <row r="449" spans="1:11" x14ac:dyDescent="0.25">
      <c r="A449" s="39">
        <v>44621</v>
      </c>
      <c r="B449" s="20"/>
      <c r="C449" s="13">
        <v>1.25</v>
      </c>
      <c r="D449" s="38"/>
      <c r="E449" s="9"/>
      <c r="F449" s="20"/>
      <c r="G449" s="41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25">
      <c r="A450" s="39">
        <v>44652</v>
      </c>
      <c r="B450" s="20"/>
      <c r="C450" s="13">
        <v>1.25</v>
      </c>
      <c r="D450" s="38"/>
      <c r="E450" s="9"/>
      <c r="F450" s="20"/>
      <c r="G450" s="41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44682</v>
      </c>
      <c r="B451" s="20"/>
      <c r="C451" s="13">
        <v>1.25</v>
      </c>
      <c r="D451" s="38"/>
      <c r="E451" s="9"/>
      <c r="F451" s="20"/>
      <c r="G451" s="41">
        <f>IF(ISBLANK(Table1[[#This Row],[EARNED]]),"",Table1[[#This Row],[EARNED]])</f>
        <v>1.25</v>
      </c>
      <c r="H451" s="38"/>
      <c r="I451" s="9"/>
      <c r="J451" s="11"/>
      <c r="K451" s="20"/>
    </row>
    <row r="452" spans="1:11" x14ac:dyDescent="0.25">
      <c r="A452" s="39">
        <v>44713</v>
      </c>
      <c r="B452" s="20"/>
      <c r="C452" s="13">
        <v>1.25</v>
      </c>
      <c r="D452" s="38"/>
      <c r="E452" s="9"/>
      <c r="F452" s="20"/>
      <c r="G452" s="41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25">
      <c r="A453" s="39">
        <v>44743</v>
      </c>
      <c r="B453" s="20"/>
      <c r="C453" s="13">
        <v>1.25</v>
      </c>
      <c r="D453" s="38"/>
      <c r="E453" s="9"/>
      <c r="F453" s="20"/>
      <c r="G453" s="41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25">
      <c r="A454" s="39">
        <v>44774</v>
      </c>
      <c r="B454" s="20"/>
      <c r="C454" s="13">
        <v>1.25</v>
      </c>
      <c r="D454" s="38"/>
      <c r="E454" s="9"/>
      <c r="F454" s="20"/>
      <c r="G454" s="41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25">
      <c r="A455" s="39">
        <v>44805</v>
      </c>
      <c r="B455" s="20"/>
      <c r="C455" s="13">
        <v>1.25</v>
      </c>
      <c r="D455" s="38"/>
      <c r="E455" s="9"/>
      <c r="F455" s="20"/>
      <c r="G455" s="41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25">
      <c r="A456" s="39">
        <v>44835</v>
      </c>
      <c r="B456" s="20"/>
      <c r="C456" s="13">
        <v>1.25</v>
      </c>
      <c r="D456" s="38"/>
      <c r="E456" s="9"/>
      <c r="F456" s="20"/>
      <c r="G456" s="41">
        <f>IF(ISBLANK(Table1[[#This Row],[EARNED]]),"",Table1[[#This Row],[EARNED]])</f>
        <v>1.25</v>
      </c>
      <c r="H456" s="38"/>
      <c r="I456" s="9"/>
      <c r="J456" s="11"/>
      <c r="K456" s="20"/>
    </row>
    <row r="457" spans="1:11" x14ac:dyDescent="0.25">
      <c r="A457" s="39">
        <v>44866</v>
      </c>
      <c r="B457" s="20"/>
      <c r="C457" s="13">
        <v>1.25</v>
      </c>
      <c r="D457" s="38"/>
      <c r="E457" s="9"/>
      <c r="F457" s="20"/>
      <c r="G457" s="41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25">
      <c r="A458" s="39">
        <v>44896</v>
      </c>
      <c r="B458" s="20" t="s">
        <v>294</v>
      </c>
      <c r="C458" s="13">
        <v>1.25</v>
      </c>
      <c r="D458" s="38">
        <v>5</v>
      </c>
      <c r="E458" s="9"/>
      <c r="F458" s="20"/>
      <c r="G458" s="41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25">
      <c r="A459" s="51" t="s">
        <v>293</v>
      </c>
      <c r="B459" s="20"/>
      <c r="C459" s="13"/>
      <c r="D459" s="38"/>
      <c r="E459" s="9"/>
      <c r="F459" s="20"/>
      <c r="G459" s="41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39">
        <v>44957</v>
      </c>
      <c r="B460" s="20"/>
      <c r="C460" s="13">
        <v>1.25</v>
      </c>
      <c r="D460" s="38"/>
      <c r="E460" s="9"/>
      <c r="F460" s="20"/>
      <c r="G460" s="41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25">
      <c r="A461" s="39">
        <v>44985</v>
      </c>
      <c r="B461" s="20" t="s">
        <v>295</v>
      </c>
      <c r="C461" s="13">
        <v>1.25</v>
      </c>
      <c r="D461" s="38">
        <v>3</v>
      </c>
      <c r="E461" s="9"/>
      <c r="F461" s="20"/>
      <c r="G461" s="41">
        <f>IF(ISBLANK(Table1[[#This Row],[EARNED]]),"",Table1[[#This Row],[EARNED]])</f>
        <v>1.25</v>
      </c>
      <c r="H461" s="38"/>
      <c r="I461" s="9"/>
      <c r="J461" s="11"/>
      <c r="K461" s="20" t="s">
        <v>296</v>
      </c>
    </row>
    <row r="462" spans="1:11" x14ac:dyDescent="0.25">
      <c r="A462" s="39">
        <v>45016</v>
      </c>
      <c r="B462" s="20"/>
      <c r="C462" s="13">
        <v>1.25</v>
      </c>
      <c r="D462" s="38"/>
      <c r="E462" s="9"/>
      <c r="F462" s="20"/>
      <c r="G462" s="41">
        <f>IF(ISBLANK(Table1[[#This Row],[EARNED]]),"",Table1[[#This Row],[EARNED]])</f>
        <v>1.25</v>
      </c>
      <c r="H462" s="38"/>
      <c r="I462" s="9"/>
      <c r="J462" s="11"/>
      <c r="K462" s="20"/>
    </row>
    <row r="463" spans="1:11" x14ac:dyDescent="0.25">
      <c r="A463" s="39">
        <v>45046</v>
      </c>
      <c r="B463" s="20" t="s">
        <v>297</v>
      </c>
      <c r="C463" s="13">
        <v>1.25</v>
      </c>
      <c r="D463" s="38">
        <v>1</v>
      </c>
      <c r="E463" s="9"/>
      <c r="F463" s="20"/>
      <c r="G463" s="41">
        <f>IF(ISBLANK(Table1[[#This Row],[EARNED]]),"",Table1[[#This Row],[EARNED]])</f>
        <v>1.25</v>
      </c>
      <c r="H463" s="38"/>
      <c r="I463" s="9"/>
      <c r="J463" s="11"/>
      <c r="K463" s="55">
        <v>45043</v>
      </c>
    </row>
    <row r="464" spans="1:11" x14ac:dyDescent="0.25">
      <c r="A464" s="39">
        <v>45077</v>
      </c>
      <c r="B464" s="20"/>
      <c r="C464" s="13">
        <v>1.25</v>
      </c>
      <c r="D464" s="38"/>
      <c r="E464" s="9"/>
      <c r="F464" s="20"/>
      <c r="G464" s="41">
        <f>IF(ISBLANK(Table1[[#This Row],[EARNED]]),"",Table1[[#This Row],[EARNED]])</f>
        <v>1.25</v>
      </c>
      <c r="H464" s="38"/>
      <c r="I464" s="9"/>
      <c r="J464" s="11"/>
      <c r="K464" s="20"/>
    </row>
    <row r="465" spans="1:11" x14ac:dyDescent="0.25">
      <c r="A465" s="39">
        <v>45107</v>
      </c>
      <c r="B465" s="20"/>
      <c r="C465" s="13">
        <v>1.25</v>
      </c>
      <c r="D465" s="38"/>
      <c r="E465" s="9"/>
      <c r="F465" s="20"/>
      <c r="G465" s="41">
        <f>IF(ISBLANK(Table1[[#This Row],[EARNED]]),"",Table1[[#This Row],[EARNED]])</f>
        <v>1.25</v>
      </c>
      <c r="H465" s="38"/>
      <c r="I465" s="9"/>
      <c r="J465" s="11"/>
      <c r="K465" s="20"/>
    </row>
    <row r="466" spans="1:11" x14ac:dyDescent="0.25">
      <c r="A466" s="39">
        <v>45138</v>
      </c>
      <c r="B466" s="20"/>
      <c r="C466" s="13">
        <v>1.25</v>
      </c>
      <c r="D466" s="38"/>
      <c r="E466" s="9"/>
      <c r="F466" s="20"/>
      <c r="G466" s="41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25">
      <c r="A467" s="39">
        <v>45169</v>
      </c>
      <c r="B467" s="20"/>
      <c r="C467" s="13">
        <v>1.25</v>
      </c>
      <c r="D467" s="38"/>
      <c r="E467" s="9"/>
      <c r="F467" s="20"/>
      <c r="G467" s="41">
        <f>IF(ISBLANK(Table1[[#This Row],[EARNED]]),"",Table1[[#This Row],[EARNED]])</f>
        <v>1.25</v>
      </c>
      <c r="H467" s="38"/>
      <c r="I467" s="9"/>
      <c r="J467" s="11"/>
      <c r="K467" s="20"/>
    </row>
    <row r="468" spans="1:11" x14ac:dyDescent="0.25">
      <c r="A468" s="39">
        <v>45199</v>
      </c>
      <c r="B468" s="20"/>
      <c r="C468" s="13">
        <v>1.25</v>
      </c>
      <c r="D468" s="38"/>
      <c r="E468" s="9"/>
      <c r="F468" s="20"/>
      <c r="G468" s="41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25">
      <c r="A469" s="39">
        <v>45230</v>
      </c>
      <c r="B469" s="20"/>
      <c r="C469" s="13">
        <v>1.25</v>
      </c>
      <c r="D469" s="38"/>
      <c r="E469" s="9"/>
      <c r="F469" s="20"/>
      <c r="G469" s="41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45260</v>
      </c>
      <c r="B470" s="20" t="s">
        <v>312</v>
      </c>
      <c r="C470" s="13"/>
      <c r="D470" s="38">
        <v>2</v>
      </c>
      <c r="E470" s="9"/>
      <c r="F470" s="20"/>
      <c r="G470" s="41" t="str">
        <f>IF(ISBLANK(Table1[[#This Row],[EARNED]]),"",Table1[[#This Row],[EARNED]])</f>
        <v/>
      </c>
      <c r="H470" s="38"/>
      <c r="I470" s="9"/>
      <c r="J470" s="11"/>
      <c r="K470" s="20" t="s">
        <v>314</v>
      </c>
    </row>
    <row r="471" spans="1:11" x14ac:dyDescent="0.25">
      <c r="A471" s="39">
        <v>45291</v>
      </c>
      <c r="B471" s="20"/>
      <c r="C471" s="13"/>
      <c r="D471" s="38"/>
      <c r="E471" s="9"/>
      <c r="F471" s="20"/>
      <c r="G471" s="41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25">
      <c r="A472" s="51" t="s">
        <v>307</v>
      </c>
      <c r="B472" s="20"/>
      <c r="C472" s="13"/>
      <c r="D472" s="38"/>
      <c r="E472" s="9"/>
      <c r="F472" s="20"/>
      <c r="G472" s="41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25">
      <c r="A473" s="39">
        <v>45322</v>
      </c>
      <c r="B473" s="20"/>
      <c r="C473" s="13">
        <v>1.25</v>
      </c>
      <c r="D473" s="38"/>
      <c r="E473" s="9"/>
      <c r="F473" s="20"/>
      <c r="G473" s="41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v>45351</v>
      </c>
      <c r="B474" s="20" t="s">
        <v>313</v>
      </c>
      <c r="C474" s="13"/>
      <c r="D474" s="38">
        <v>1</v>
      </c>
      <c r="E474" s="9"/>
      <c r="F474" s="20"/>
      <c r="G474" s="41" t="str">
        <f>IF(ISBLANK(Table1[[#This Row],[EARNED]]),"",Table1[[#This Row],[EARNED]])</f>
        <v/>
      </c>
      <c r="H474" s="38"/>
      <c r="I474" s="9"/>
      <c r="J474" s="11"/>
      <c r="K474" s="55">
        <v>45334</v>
      </c>
    </row>
    <row r="475" spans="1:11" x14ac:dyDescent="0.25">
      <c r="A475" s="39">
        <v>45382</v>
      </c>
      <c r="B475" s="20"/>
      <c r="C475" s="13"/>
      <c r="D475" s="38"/>
      <c r="E475" s="9"/>
      <c r="F475" s="20"/>
      <c r="G475" s="41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45398</v>
      </c>
      <c r="B476" s="20"/>
      <c r="C476" s="13"/>
      <c r="D476" s="38"/>
      <c r="E476" s="9"/>
      <c r="F476" s="20"/>
      <c r="G476" s="41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25">
      <c r="A477" s="39"/>
      <c r="B477" s="20"/>
      <c r="C477" s="13"/>
      <c r="D477" s="38"/>
      <c r="E477" s="9"/>
      <c r="F477" s="20"/>
      <c r="G477" s="41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/>
      <c r="B478" s="20"/>
      <c r="C478" s="13"/>
      <c r="D478" s="38"/>
      <c r="E478" s="9"/>
      <c r="F478" s="20"/>
      <c r="G478" s="41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25">
      <c r="A479" s="39"/>
      <c r="B479" s="20"/>
      <c r="C479" s="13"/>
      <c r="D479" s="38"/>
      <c r="E479" s="9"/>
      <c r="F479" s="20"/>
      <c r="G479" s="41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25">
      <c r="A480" s="39"/>
      <c r="B480" s="20"/>
      <c r="C480" s="13"/>
      <c r="D480" s="38"/>
      <c r="E480" s="9"/>
      <c r="F480" s="20"/>
      <c r="G480" s="41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/>
      <c r="B481" s="20"/>
      <c r="C481" s="13"/>
      <c r="D481" s="38"/>
      <c r="E481" s="9"/>
      <c r="F481" s="20"/>
      <c r="G481" s="41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/>
      <c r="B482" s="20"/>
      <c r="C482" s="13"/>
      <c r="D482" s="38"/>
      <c r="E482" s="9"/>
      <c r="F482" s="20"/>
      <c r="G482" s="41" t="str">
        <f>IF(ISBLANK(Table1[[#This Row],[EARNED]]),"",Table1[[#This Row],[EARNED]])</f>
        <v/>
      </c>
      <c r="H482" s="38"/>
      <c r="I482" s="9"/>
      <c r="J482" s="11"/>
      <c r="K482" s="20"/>
    </row>
    <row r="483" spans="1:11" x14ac:dyDescent="0.25">
      <c r="A483" s="39"/>
      <c r="B483" s="20"/>
      <c r="C483" s="13"/>
      <c r="D483" s="38"/>
      <c r="E483" s="9"/>
      <c r="F483" s="20"/>
      <c r="G483" s="41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25">
      <c r="A484" s="39"/>
      <c r="B484" s="20"/>
      <c r="C484" s="13"/>
      <c r="D484" s="38"/>
      <c r="E484" s="9"/>
      <c r="F484" s="20"/>
      <c r="G484" s="41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25">
      <c r="A485" s="39"/>
      <c r="B485" s="20"/>
      <c r="C485" s="13"/>
      <c r="D485" s="38"/>
      <c r="E485" s="9"/>
      <c r="F485" s="20"/>
      <c r="G485" s="41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25">
      <c r="A486" s="39"/>
      <c r="B486" s="20"/>
      <c r="C486" s="13"/>
      <c r="D486" s="38"/>
      <c r="E486" s="9"/>
      <c r="F486" s="20"/>
      <c r="G486" s="41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25">
      <c r="A487" s="39"/>
      <c r="B487" s="20"/>
      <c r="C487" s="13"/>
      <c r="D487" s="38"/>
      <c r="E487" s="9"/>
      <c r="F487" s="20"/>
      <c r="G487" s="41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25">
      <c r="A488" s="39"/>
      <c r="B488" s="20"/>
      <c r="C488" s="13"/>
      <c r="D488" s="38"/>
      <c r="E488" s="9"/>
      <c r="F488" s="20"/>
      <c r="G488" s="41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/>
      <c r="B489" s="20"/>
      <c r="C489" s="13"/>
      <c r="D489" s="38"/>
      <c r="E489" s="9"/>
      <c r="F489" s="20"/>
      <c r="G489" s="41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25">
      <c r="A490" s="39"/>
      <c r="B490" s="20"/>
      <c r="C490" s="13"/>
      <c r="D490" s="38"/>
      <c r="E490" s="9"/>
      <c r="F490" s="20"/>
      <c r="G490" s="41" t="str">
        <f>IF(ISBLANK(Table1[[#This Row],[EARNED]]),"",Table1[[#This Row],[EARNED]])</f>
        <v/>
      </c>
      <c r="H490" s="38"/>
      <c r="I490" s="9"/>
      <c r="J490" s="11"/>
      <c r="K490" s="20"/>
    </row>
    <row r="491" spans="1:11" x14ac:dyDescent="0.25">
      <c r="A491" s="39"/>
      <c r="B491" s="20"/>
      <c r="C491" s="13"/>
      <c r="D491" s="38"/>
      <c r="E491" s="9"/>
      <c r="F491" s="20"/>
      <c r="G491" s="41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/>
      <c r="B492" s="20"/>
      <c r="C492" s="13"/>
      <c r="D492" s="38"/>
      <c r="E492" s="9"/>
      <c r="F492" s="20"/>
      <c r="G492" s="41" t="str">
        <f>IF(ISBLANK(Table1[[#This Row],[EARNED]]),"",Table1[[#This Row],[EARNED]])</f>
        <v/>
      </c>
      <c r="H492" s="38"/>
      <c r="I492" s="9"/>
      <c r="J492" s="11"/>
      <c r="K492" s="20"/>
    </row>
    <row r="493" spans="1:11" x14ac:dyDescent="0.25">
      <c r="A493" s="39"/>
      <c r="B493" s="20"/>
      <c r="C493" s="13"/>
      <c r="D493" s="38"/>
      <c r="E493" s="9"/>
      <c r="F493" s="20"/>
      <c r="G493" s="41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25">
      <c r="A494" s="39"/>
      <c r="B494" s="20"/>
      <c r="C494" s="13"/>
      <c r="D494" s="38"/>
      <c r="E494" s="9"/>
      <c r="F494" s="20"/>
      <c r="G494" s="41" t="str">
        <f>IF(ISBLANK(Table1[[#This Row],[EARNED]]),"",Table1[[#This Row],[EARNED]])</f>
        <v/>
      </c>
      <c r="H494" s="38"/>
      <c r="I494" s="9"/>
      <c r="J494" s="11"/>
      <c r="K494" s="20"/>
    </row>
    <row r="495" spans="1:11" x14ac:dyDescent="0.25">
      <c r="A495" s="39"/>
      <c r="B495" s="20"/>
      <c r="C495" s="13"/>
      <c r="D495" s="38"/>
      <c r="E495" s="9"/>
      <c r="F495" s="20"/>
      <c r="G495" s="41" t="str">
        <f>IF(ISBLANK(Table1[[#This Row],[EARNED]]),"",Table1[[#This Row],[EARNED]])</f>
        <v/>
      </c>
      <c r="H495" s="38"/>
      <c r="I495" s="9"/>
      <c r="J495" s="11"/>
      <c r="K495" s="20"/>
    </row>
    <row r="496" spans="1:11" x14ac:dyDescent="0.25">
      <c r="A496" s="39"/>
      <c r="B496" s="20"/>
      <c r="C496" s="13"/>
      <c r="D496" s="38"/>
      <c r="E496" s="9"/>
      <c r="F496" s="20"/>
      <c r="G496" s="13"/>
      <c r="H496" s="38"/>
      <c r="I496" s="9"/>
      <c r="J496" s="11"/>
      <c r="K496" s="20"/>
    </row>
    <row r="497" spans="1:11" x14ac:dyDescent="0.25">
      <c r="A497" s="39"/>
      <c r="B497" s="20"/>
      <c r="C497" s="13"/>
      <c r="D497" s="38"/>
      <c r="E497" s="9"/>
      <c r="F497" s="20"/>
      <c r="G497" s="13"/>
      <c r="H497" s="38"/>
      <c r="I497" s="9"/>
      <c r="J497" s="11"/>
      <c r="K497" s="20"/>
    </row>
    <row r="498" spans="1:11" x14ac:dyDescent="0.25">
      <c r="A498" s="39"/>
      <c r="B498" s="20"/>
      <c r="C498" s="13"/>
      <c r="D498" s="38"/>
      <c r="E498" s="9"/>
      <c r="F498" s="20"/>
      <c r="G498" s="13"/>
      <c r="H498" s="38"/>
      <c r="I498" s="9"/>
      <c r="J498" s="11"/>
      <c r="K498" s="20"/>
    </row>
    <row r="499" spans="1:11" x14ac:dyDescent="0.25">
      <c r="A499" s="39"/>
      <c r="B499" s="20"/>
      <c r="C499" s="13"/>
      <c r="D499" s="38"/>
      <c r="E499" s="9"/>
      <c r="F499" s="20"/>
      <c r="G499" s="13"/>
      <c r="H499" s="38"/>
      <c r="I499" s="9"/>
      <c r="J499" s="11"/>
      <c r="K499" s="20"/>
    </row>
    <row r="500" spans="1:11" x14ac:dyDescent="0.25">
      <c r="A500" s="39"/>
      <c r="B500" s="20"/>
      <c r="C500" s="13"/>
      <c r="D500" s="38"/>
      <c r="E500" s="9"/>
      <c r="F500" s="20"/>
      <c r="G500" s="13"/>
      <c r="H500" s="38"/>
      <c r="I500" s="9"/>
      <c r="J500" s="11"/>
      <c r="K500" s="20"/>
    </row>
    <row r="501" spans="1:11" x14ac:dyDescent="0.25">
      <c r="A501" s="39"/>
      <c r="B501" s="20"/>
      <c r="C501" s="13"/>
      <c r="D501" s="38"/>
      <c r="E501" s="9"/>
      <c r="F501" s="20"/>
      <c r="G501" s="13"/>
      <c r="H501" s="38"/>
      <c r="I501" s="9"/>
      <c r="J501" s="11"/>
      <c r="K501" s="20"/>
    </row>
    <row r="502" spans="1:11" x14ac:dyDescent="0.25">
      <c r="A502" s="39"/>
      <c r="B502" s="20"/>
      <c r="C502" s="13"/>
      <c r="D502" s="38"/>
      <c r="E502" s="9"/>
      <c r="F502" s="20"/>
      <c r="G502" s="13"/>
      <c r="H502" s="38"/>
      <c r="I502" s="9"/>
      <c r="J502" s="11"/>
      <c r="K502" s="20"/>
    </row>
    <row r="503" spans="1:11" x14ac:dyDescent="0.25">
      <c r="A503" s="39"/>
      <c r="B503" s="20"/>
      <c r="C503" s="13"/>
      <c r="D503" s="38"/>
      <c r="E503" s="9"/>
      <c r="F503" s="20"/>
      <c r="G503" s="13"/>
      <c r="H503" s="38"/>
      <c r="I503" s="9"/>
      <c r="J503" s="11"/>
      <c r="K503" s="20"/>
    </row>
    <row r="504" spans="1:11" x14ac:dyDescent="0.25">
      <c r="A504" s="39"/>
      <c r="B504" s="20"/>
      <c r="C504" s="13"/>
      <c r="D504" s="38"/>
      <c r="E504" s="9"/>
      <c r="F504" s="20"/>
      <c r="G504" s="13"/>
      <c r="H504" s="38"/>
      <c r="I504" s="9"/>
      <c r="J504" s="11"/>
      <c r="K504" s="20"/>
    </row>
    <row r="505" spans="1:11" x14ac:dyDescent="0.25">
      <c r="A505" s="39"/>
      <c r="B505" s="20"/>
      <c r="C505" s="13"/>
      <c r="D505" s="38"/>
      <c r="E505" s="9"/>
      <c r="F505" s="20"/>
      <c r="G505" s="13"/>
      <c r="H505" s="38"/>
      <c r="I505" s="9"/>
      <c r="J505" s="11"/>
      <c r="K505" s="20"/>
    </row>
    <row r="506" spans="1:11" x14ac:dyDescent="0.25">
      <c r="A506" s="39"/>
      <c r="B506" s="20"/>
      <c r="C506" s="13"/>
      <c r="D506" s="38"/>
      <c r="E506" s="9"/>
      <c r="F506" s="20"/>
      <c r="G506" s="13"/>
      <c r="H506" s="38"/>
      <c r="I506" s="9"/>
      <c r="J506" s="11"/>
      <c r="K506" s="20"/>
    </row>
    <row r="507" spans="1:11" x14ac:dyDescent="0.25">
      <c r="A507" s="39"/>
      <c r="B507" s="20"/>
      <c r="C507" s="13"/>
      <c r="D507" s="38"/>
      <c r="E507" s="9"/>
      <c r="F507" s="20"/>
      <c r="G507" s="13"/>
      <c r="H507" s="38"/>
      <c r="I507" s="9"/>
      <c r="J507" s="11"/>
      <c r="K507" s="20"/>
    </row>
    <row r="508" spans="1:11" x14ac:dyDescent="0.25">
      <c r="A508" s="39"/>
      <c r="B508" s="20"/>
      <c r="C508" s="13"/>
      <c r="D508" s="38"/>
      <c r="E508" s="9"/>
      <c r="F508" s="20"/>
      <c r="G508" s="13"/>
      <c r="H508" s="38"/>
      <c r="I508" s="9"/>
      <c r="J508" s="11"/>
      <c r="K508" s="20"/>
    </row>
    <row r="509" spans="1:11" x14ac:dyDescent="0.25">
      <c r="A509" s="39"/>
      <c r="B509" s="20"/>
      <c r="C509" s="13"/>
      <c r="D509" s="38"/>
      <c r="E509" s="9"/>
      <c r="F509" s="20"/>
      <c r="G509" s="13"/>
      <c r="H509" s="38"/>
      <c r="I509" s="9"/>
      <c r="J509" s="11"/>
      <c r="K509" s="20"/>
    </row>
    <row r="510" spans="1:11" x14ac:dyDescent="0.25">
      <c r="A510" s="39"/>
      <c r="B510" s="20"/>
      <c r="C510" s="13"/>
      <c r="D510" s="38"/>
      <c r="E510" s="9"/>
      <c r="F510" s="20"/>
      <c r="G510" s="13"/>
      <c r="H510" s="38"/>
      <c r="I510" s="9"/>
      <c r="J510" s="11"/>
      <c r="K510" s="20"/>
    </row>
    <row r="511" spans="1:11" x14ac:dyDescent="0.25">
      <c r="A511" s="39"/>
      <c r="B511" s="20"/>
      <c r="C511" s="13"/>
      <c r="D511" s="38"/>
      <c r="E511" s="9"/>
      <c r="F511" s="20"/>
      <c r="G511" s="13"/>
      <c r="H511" s="38"/>
      <c r="I511" s="9"/>
      <c r="J511" s="11"/>
      <c r="K511" s="20"/>
    </row>
    <row r="512" spans="1:11" x14ac:dyDescent="0.25">
      <c r="A512" s="39"/>
      <c r="B512" s="20"/>
      <c r="C512" s="13"/>
      <c r="D512" s="38"/>
      <c r="E512" s="9"/>
      <c r="F512" s="20"/>
      <c r="G512" s="13"/>
      <c r="H512" s="38"/>
      <c r="I512" s="9"/>
      <c r="J512" s="11"/>
      <c r="K512" s="20"/>
    </row>
    <row r="513" spans="1:11" x14ac:dyDescent="0.25">
      <c r="A513" s="39"/>
      <c r="B513" s="20"/>
      <c r="C513" s="13"/>
      <c r="D513" s="38"/>
      <c r="E513" s="9"/>
      <c r="F513" s="20"/>
      <c r="G513" s="13"/>
      <c r="H513" s="38"/>
      <c r="I513" s="9"/>
      <c r="J513" s="11"/>
      <c r="K513" s="20"/>
    </row>
    <row r="514" spans="1:11" x14ac:dyDescent="0.25">
      <c r="A514" s="39"/>
      <c r="B514" s="20"/>
      <c r="C514" s="13"/>
      <c r="D514" s="38"/>
      <c r="E514" s="9"/>
      <c r="F514" s="20"/>
      <c r="G514" s="13"/>
      <c r="H514" s="38"/>
      <c r="I514" s="9"/>
      <c r="J514" s="11"/>
      <c r="K514" s="20"/>
    </row>
    <row r="515" spans="1:11" x14ac:dyDescent="0.25">
      <c r="A515" s="39"/>
      <c r="B515" s="20"/>
      <c r="C515" s="13"/>
      <c r="D515" s="38"/>
      <c r="E515" s="9"/>
      <c r="F515" s="20"/>
      <c r="G515" s="13"/>
      <c r="H515" s="38"/>
      <c r="I515" s="9"/>
      <c r="J515" s="11"/>
      <c r="K515" s="20"/>
    </row>
    <row r="516" spans="1:11" x14ac:dyDescent="0.25">
      <c r="A516" s="39"/>
      <c r="B516" s="20"/>
      <c r="C516" s="13"/>
      <c r="D516" s="38"/>
      <c r="E516" s="9"/>
      <c r="F516" s="20"/>
      <c r="G516" s="13"/>
      <c r="H516" s="38"/>
      <c r="I516" s="9"/>
      <c r="J516" s="11"/>
      <c r="K516" s="20"/>
    </row>
    <row r="517" spans="1:11" x14ac:dyDescent="0.25">
      <c r="A517" s="39"/>
      <c r="B517" s="20"/>
      <c r="C517" s="13"/>
      <c r="D517" s="38"/>
      <c r="E517" s="9"/>
      <c r="F517" s="20"/>
      <c r="G517" s="13"/>
      <c r="H517" s="38"/>
      <c r="I517" s="9"/>
      <c r="J517" s="11"/>
      <c r="K517" s="20"/>
    </row>
    <row r="518" spans="1:11" x14ac:dyDescent="0.25">
      <c r="A518" s="39"/>
      <c r="B518" s="20"/>
      <c r="C518" s="13"/>
      <c r="D518" s="38"/>
      <c r="E518" s="9"/>
      <c r="F518" s="20"/>
      <c r="G518" s="13"/>
      <c r="H518" s="38"/>
      <c r="I518" s="9"/>
      <c r="J518" s="11"/>
      <c r="K518" s="20"/>
    </row>
    <row r="519" spans="1:11" x14ac:dyDescent="0.25">
      <c r="A519" s="39"/>
      <c r="B519" s="20"/>
      <c r="C519" s="13"/>
      <c r="D519" s="38"/>
      <c r="E519" s="9"/>
      <c r="F519" s="20"/>
      <c r="G519" s="13"/>
      <c r="H519" s="38"/>
      <c r="I519" s="9"/>
      <c r="J519" s="11"/>
      <c r="K519" s="20"/>
    </row>
    <row r="520" spans="1:11" x14ac:dyDescent="0.25">
      <c r="A520" s="39"/>
      <c r="B520" s="20"/>
      <c r="C520" s="13"/>
      <c r="D520" s="38"/>
      <c r="E520" s="9"/>
      <c r="F520" s="20"/>
      <c r="G520" s="13"/>
      <c r="H520" s="38"/>
      <c r="I520" s="9"/>
      <c r="J520" s="11"/>
      <c r="K520" s="20"/>
    </row>
    <row r="521" spans="1:11" x14ac:dyDescent="0.25">
      <c r="A521" s="39"/>
      <c r="B521" s="20"/>
      <c r="C521" s="13"/>
      <c r="D521" s="38"/>
      <c r="E521" s="9"/>
      <c r="F521" s="20"/>
      <c r="G521" s="13"/>
      <c r="H521" s="38"/>
      <c r="I521" s="9"/>
      <c r="J521" s="11"/>
      <c r="K521" s="20"/>
    </row>
    <row r="522" spans="1:11" x14ac:dyDescent="0.25">
      <c r="A522" s="39"/>
      <c r="B522" s="20"/>
      <c r="C522" s="13"/>
      <c r="D522" s="38"/>
      <c r="E522" s="9"/>
      <c r="F522" s="20"/>
      <c r="G522" s="13"/>
      <c r="H522" s="38"/>
      <c r="I522" s="9"/>
      <c r="J522" s="11"/>
      <c r="K522" s="20"/>
    </row>
    <row r="523" spans="1:11" x14ac:dyDescent="0.25">
      <c r="A523" s="39"/>
      <c r="B523" s="20"/>
      <c r="C523" s="13"/>
      <c r="D523" s="38"/>
      <c r="E523" s="9"/>
      <c r="F523" s="20"/>
      <c r="G523" s="13"/>
      <c r="H523" s="38"/>
      <c r="I523" s="9"/>
      <c r="J523" s="11"/>
      <c r="K523" s="20"/>
    </row>
    <row r="524" spans="1:11" x14ac:dyDescent="0.25">
      <c r="A524" s="39"/>
      <c r="B524" s="20"/>
      <c r="C524" s="13"/>
      <c r="D524" s="38"/>
      <c r="E524" s="9"/>
      <c r="F524" s="20"/>
      <c r="G524" s="13"/>
      <c r="H524" s="38"/>
      <c r="I524" s="9"/>
      <c r="J524" s="11"/>
      <c r="K524" s="20"/>
    </row>
    <row r="525" spans="1:11" x14ac:dyDescent="0.25">
      <c r="A525" s="39"/>
      <c r="B525" s="20"/>
      <c r="C525" s="13"/>
      <c r="D525" s="38"/>
      <c r="E525" s="9"/>
      <c r="F525" s="20"/>
      <c r="G525" s="13"/>
      <c r="H525" s="38"/>
      <c r="I525" s="9"/>
      <c r="J525" s="11"/>
      <c r="K525" s="20"/>
    </row>
    <row r="526" spans="1:11" x14ac:dyDescent="0.25">
      <c r="A526" s="39"/>
      <c r="B526" s="20"/>
      <c r="C526" s="13"/>
      <c r="D526" s="38"/>
      <c r="E526" s="9"/>
      <c r="F526" s="20"/>
      <c r="G526" s="13"/>
      <c r="H526" s="38"/>
      <c r="I526" s="9"/>
      <c r="J526" s="11"/>
      <c r="K526" s="20"/>
    </row>
    <row r="527" spans="1:11" x14ac:dyDescent="0.25">
      <c r="A527" s="39"/>
      <c r="B527" s="20"/>
      <c r="C527" s="13"/>
      <c r="D527" s="38"/>
      <c r="E527" s="9"/>
      <c r="F527" s="20"/>
      <c r="G527" s="13"/>
      <c r="H527" s="38"/>
      <c r="I527" s="9"/>
      <c r="J527" s="11"/>
      <c r="K527" s="20"/>
    </row>
    <row r="528" spans="1:11" x14ac:dyDescent="0.25">
      <c r="A528" s="39"/>
      <c r="B528" s="20"/>
      <c r="C528" s="13"/>
      <c r="D528" s="38"/>
      <c r="E528" s="9"/>
      <c r="F528" s="20"/>
      <c r="G528" s="13"/>
      <c r="H528" s="38"/>
      <c r="I528" s="9"/>
      <c r="J528" s="11"/>
      <c r="K528" s="20"/>
    </row>
    <row r="529" spans="1:11" x14ac:dyDescent="0.25">
      <c r="A529" s="39"/>
      <c r="B529" s="20"/>
      <c r="C529" s="13"/>
      <c r="D529" s="38"/>
      <c r="E529" s="9"/>
      <c r="F529" s="20"/>
      <c r="G529" s="13"/>
      <c r="H529" s="38"/>
      <c r="I529" s="9"/>
      <c r="J529" s="11"/>
      <c r="K529" s="20"/>
    </row>
    <row r="530" spans="1:11" x14ac:dyDescent="0.25">
      <c r="A530" s="39"/>
      <c r="B530" s="20"/>
      <c r="C530" s="13"/>
      <c r="D530" s="38"/>
      <c r="E530" s="9"/>
      <c r="F530" s="20"/>
      <c r="G530" s="13"/>
      <c r="H530" s="38"/>
      <c r="I530" s="9"/>
      <c r="J530" s="11"/>
      <c r="K530" s="20"/>
    </row>
    <row r="531" spans="1:11" x14ac:dyDescent="0.25">
      <c r="A531" s="39"/>
      <c r="B531" s="20"/>
      <c r="C531" s="13"/>
      <c r="D531" s="38"/>
      <c r="E531" s="9"/>
      <c r="F531" s="20"/>
      <c r="G531" s="13"/>
      <c r="H531" s="38"/>
      <c r="I531" s="9"/>
      <c r="J531" s="11"/>
      <c r="K531" s="20"/>
    </row>
    <row r="532" spans="1:11" x14ac:dyDescent="0.25">
      <c r="A532" s="39"/>
      <c r="B532" s="20"/>
      <c r="C532" s="13"/>
      <c r="D532" s="38"/>
      <c r="E532" s="9"/>
      <c r="F532" s="20"/>
      <c r="G532" s="13"/>
      <c r="H532" s="38"/>
      <c r="I532" s="9"/>
      <c r="J532" s="11"/>
      <c r="K532" s="20"/>
    </row>
    <row r="533" spans="1:11" x14ac:dyDescent="0.25">
      <c r="A533" s="39"/>
      <c r="B533" s="20"/>
      <c r="C533" s="13"/>
      <c r="D533" s="38"/>
      <c r="E533" s="9"/>
      <c r="F533" s="20"/>
      <c r="G533" s="13"/>
      <c r="H533" s="38"/>
      <c r="I533" s="9"/>
      <c r="J533" s="11"/>
      <c r="K533" s="20"/>
    </row>
    <row r="534" spans="1:11" x14ac:dyDescent="0.25">
      <c r="A534" s="39"/>
      <c r="B534" s="20"/>
      <c r="C534" s="13"/>
      <c r="D534" s="38"/>
      <c r="E534" s="9"/>
      <c r="F534" s="20"/>
      <c r="G534" s="13"/>
      <c r="H534" s="38"/>
      <c r="I534" s="9"/>
      <c r="J534" s="11"/>
      <c r="K534" s="20"/>
    </row>
    <row r="535" spans="1:11" x14ac:dyDescent="0.25">
      <c r="A535" s="39"/>
      <c r="B535" s="20"/>
      <c r="C535" s="13"/>
      <c r="D535" s="38"/>
      <c r="E535" s="9"/>
      <c r="F535" s="20"/>
      <c r="G535" s="13"/>
      <c r="H535" s="38"/>
      <c r="I535" s="9"/>
      <c r="J535" s="11"/>
      <c r="K535" s="20"/>
    </row>
    <row r="536" spans="1:11" x14ac:dyDescent="0.25">
      <c r="A536" s="39"/>
      <c r="B536" s="20"/>
      <c r="C536" s="13"/>
      <c r="D536" s="38"/>
      <c r="E536" s="9"/>
      <c r="F536" s="20"/>
      <c r="G536" s="13"/>
      <c r="H536" s="38"/>
      <c r="I536" s="9"/>
      <c r="J536" s="11"/>
      <c r="K536" s="20"/>
    </row>
    <row r="537" spans="1:11" x14ac:dyDescent="0.25">
      <c r="A537" s="39"/>
      <c r="B537" s="20"/>
      <c r="C537" s="13"/>
      <c r="D537" s="38"/>
      <c r="E537" s="9"/>
      <c r="F537" s="20"/>
      <c r="G537" s="13"/>
      <c r="H537" s="38"/>
      <c r="I537" s="9"/>
      <c r="J537" s="11"/>
      <c r="K537" s="20"/>
    </row>
    <row r="538" spans="1:11" x14ac:dyDescent="0.25">
      <c r="A538" s="39"/>
      <c r="B538" s="20"/>
      <c r="C538" s="13"/>
      <c r="D538" s="38"/>
      <c r="E538" s="9"/>
      <c r="F538" s="20"/>
      <c r="G538" s="13"/>
      <c r="H538" s="38"/>
      <c r="I538" s="9"/>
      <c r="J538" s="11"/>
      <c r="K538" s="20"/>
    </row>
    <row r="539" spans="1:11" x14ac:dyDescent="0.25">
      <c r="A539" s="39"/>
      <c r="B539" s="20"/>
      <c r="C539" s="13"/>
      <c r="D539" s="38"/>
      <c r="E539" s="9"/>
      <c r="F539" s="20"/>
      <c r="G539" s="13"/>
      <c r="H539" s="38"/>
      <c r="I539" s="9"/>
      <c r="J539" s="11"/>
      <c r="K539" s="20"/>
    </row>
    <row r="540" spans="1:11" x14ac:dyDescent="0.25">
      <c r="A540" s="39"/>
      <c r="B540" s="20"/>
      <c r="C540" s="13"/>
      <c r="D540" s="38"/>
      <c r="E540" s="9"/>
      <c r="F540" s="20"/>
      <c r="G540" s="13"/>
      <c r="H540" s="38"/>
      <c r="I540" s="9"/>
      <c r="J540" s="11"/>
      <c r="K540" s="20"/>
    </row>
    <row r="541" spans="1:11" x14ac:dyDescent="0.25">
      <c r="A541" s="39"/>
      <c r="B541" s="20"/>
      <c r="C541" s="13"/>
      <c r="D541" s="38"/>
      <c r="E541" s="9"/>
      <c r="F541" s="20"/>
      <c r="G541" s="13"/>
      <c r="H541" s="38"/>
      <c r="I541" s="9"/>
      <c r="J541" s="11"/>
      <c r="K541" s="20"/>
    </row>
    <row r="542" spans="1:11" x14ac:dyDescent="0.25">
      <c r="A542" s="39"/>
      <c r="B542" s="20"/>
      <c r="C542" s="13"/>
      <c r="D542" s="38"/>
      <c r="E542" s="9"/>
      <c r="F542" s="20"/>
      <c r="G542" s="13"/>
      <c r="H542" s="38"/>
      <c r="I542" s="9"/>
      <c r="J542" s="11"/>
      <c r="K542" s="20"/>
    </row>
    <row r="543" spans="1:11" x14ac:dyDescent="0.25">
      <c r="A543" s="39"/>
      <c r="B543" s="20"/>
      <c r="C543" s="13"/>
      <c r="D543" s="38"/>
      <c r="E543" s="9"/>
      <c r="F543" s="20"/>
      <c r="G543" s="13"/>
      <c r="H543" s="38"/>
      <c r="I543" s="9"/>
      <c r="J543" s="11"/>
      <c r="K543" s="20"/>
    </row>
    <row r="544" spans="1:11" x14ac:dyDescent="0.25">
      <c r="A544" s="39"/>
      <c r="B544" s="20"/>
      <c r="C544" s="13"/>
      <c r="D544" s="38"/>
      <c r="E544" s="9"/>
      <c r="F544" s="20"/>
      <c r="G544" s="13"/>
      <c r="H544" s="38"/>
      <c r="I544" s="9"/>
      <c r="J544" s="11"/>
      <c r="K544" s="20"/>
    </row>
    <row r="545" spans="1:11" x14ac:dyDescent="0.25">
      <c r="A545" s="39"/>
      <c r="B545" s="20"/>
      <c r="C545" s="13"/>
      <c r="D545" s="38"/>
      <c r="E545" s="9"/>
      <c r="F545" s="20"/>
      <c r="G545" s="13"/>
      <c r="H545" s="38"/>
      <c r="I545" s="9"/>
      <c r="J545" s="11"/>
      <c r="K545" s="20"/>
    </row>
    <row r="546" spans="1:11" x14ac:dyDescent="0.25">
      <c r="A546" s="39"/>
      <c r="B546" s="20"/>
      <c r="C546" s="13"/>
      <c r="D546" s="38"/>
      <c r="E546" s="9"/>
      <c r="F546" s="20"/>
      <c r="G546" s="13"/>
      <c r="H546" s="38"/>
      <c r="I546" s="9"/>
      <c r="J546" s="11"/>
      <c r="K546" s="20"/>
    </row>
    <row r="547" spans="1:11" x14ac:dyDescent="0.25">
      <c r="A547" s="39"/>
      <c r="B547" s="20"/>
      <c r="C547" s="13"/>
      <c r="D547" s="38"/>
      <c r="E547" s="9"/>
      <c r="F547" s="20"/>
      <c r="G547" s="13"/>
      <c r="H547" s="38"/>
      <c r="I547" s="9"/>
      <c r="J547" s="11"/>
      <c r="K547" s="20"/>
    </row>
    <row r="548" spans="1:11" x14ac:dyDescent="0.25">
      <c r="A548" s="39"/>
      <c r="B548" s="20"/>
      <c r="C548" s="13"/>
      <c r="D548" s="38"/>
      <c r="E548" s="9"/>
      <c r="F548" s="20"/>
      <c r="G548" s="13"/>
      <c r="H548" s="38"/>
      <c r="I548" s="9"/>
      <c r="J548" s="11"/>
      <c r="K548" s="20"/>
    </row>
    <row r="549" spans="1:11" x14ac:dyDescent="0.25">
      <c r="A549" s="39"/>
      <c r="B549" s="20"/>
      <c r="C549" s="13"/>
      <c r="D549" s="38"/>
      <c r="E549" s="9"/>
      <c r="F549" s="20"/>
      <c r="G549" s="13"/>
      <c r="H549" s="38"/>
      <c r="I549" s="9"/>
      <c r="J549" s="11"/>
      <c r="K549" s="20"/>
    </row>
    <row r="550" spans="1:11" x14ac:dyDescent="0.25">
      <c r="A550" s="39"/>
      <c r="B550" s="20"/>
      <c r="C550" s="13"/>
      <c r="D550" s="38"/>
      <c r="E550" s="9"/>
      <c r="F550" s="20"/>
      <c r="G550" s="13"/>
      <c r="H550" s="38"/>
      <c r="I550" s="9"/>
      <c r="J550" s="11"/>
      <c r="K550" s="20"/>
    </row>
    <row r="551" spans="1:11" x14ac:dyDescent="0.25">
      <c r="A551" s="39"/>
      <c r="B551" s="20"/>
      <c r="C551" s="13"/>
      <c r="D551" s="38"/>
      <c r="E551" s="9"/>
      <c r="F551" s="20"/>
      <c r="G551" s="13"/>
      <c r="H551" s="38"/>
      <c r="I551" s="9"/>
      <c r="J551" s="11"/>
      <c r="K551" s="20"/>
    </row>
    <row r="552" spans="1:11" x14ac:dyDescent="0.25">
      <c r="A552" s="39"/>
      <c r="B552" s="20"/>
      <c r="C552" s="13"/>
      <c r="D552" s="38"/>
      <c r="E552" s="9"/>
      <c r="F552" s="20"/>
      <c r="G552" s="13"/>
      <c r="H552" s="38"/>
      <c r="I552" s="9"/>
      <c r="J552" s="11"/>
      <c r="K552" s="20"/>
    </row>
    <row r="553" spans="1:11" x14ac:dyDescent="0.25">
      <c r="A553" s="39"/>
      <c r="B553" s="20"/>
      <c r="C553" s="13"/>
      <c r="D553" s="38"/>
      <c r="E553" s="9"/>
      <c r="F553" s="20"/>
      <c r="G553" s="13"/>
      <c r="H553" s="38"/>
      <c r="I553" s="9"/>
      <c r="J553" s="11"/>
      <c r="K553" s="20"/>
    </row>
    <row r="554" spans="1:11" x14ac:dyDescent="0.25">
      <c r="A554" s="39"/>
      <c r="B554" s="20"/>
      <c r="C554" s="13"/>
      <c r="D554" s="38"/>
      <c r="E554" s="9"/>
      <c r="F554" s="20"/>
      <c r="G554" s="13"/>
      <c r="H554" s="38"/>
      <c r="I554" s="9"/>
      <c r="J554" s="11"/>
      <c r="K554" s="20"/>
    </row>
    <row r="555" spans="1:11" x14ac:dyDescent="0.25">
      <c r="A555" s="39"/>
      <c r="B555" s="20"/>
      <c r="C555" s="13"/>
      <c r="D555" s="38"/>
      <c r="E555" s="9"/>
      <c r="F555" s="20"/>
      <c r="G555" s="13"/>
      <c r="H555" s="38"/>
      <c r="I555" s="9"/>
      <c r="J555" s="11"/>
      <c r="K555" s="20"/>
    </row>
    <row r="556" spans="1:11" x14ac:dyDescent="0.25">
      <c r="A556" s="39"/>
      <c r="B556" s="20"/>
      <c r="C556" s="13"/>
      <c r="D556" s="38"/>
      <c r="E556" s="9"/>
      <c r="F556" s="20"/>
      <c r="G556" s="13"/>
      <c r="H556" s="38"/>
      <c r="I556" s="9"/>
      <c r="J556" s="11"/>
      <c r="K556" s="20"/>
    </row>
    <row r="557" spans="1:11" x14ac:dyDescent="0.25">
      <c r="A557" s="39"/>
      <c r="B557" s="20"/>
      <c r="C557" s="13"/>
      <c r="D557" s="38"/>
      <c r="E557" s="9"/>
      <c r="F557" s="20"/>
      <c r="G557" s="13"/>
      <c r="H557" s="38"/>
      <c r="I557" s="9"/>
      <c r="J557" s="11"/>
      <c r="K557" s="20"/>
    </row>
    <row r="558" spans="1:11" x14ac:dyDescent="0.25">
      <c r="A558" s="39"/>
      <c r="B558" s="20"/>
      <c r="C558" s="13"/>
      <c r="D558" s="38"/>
      <c r="E558" s="9"/>
      <c r="F558" s="20"/>
      <c r="G558" s="13"/>
      <c r="H558" s="38"/>
      <c r="I558" s="9"/>
      <c r="J558" s="11"/>
      <c r="K558" s="20"/>
    </row>
    <row r="559" spans="1:11" x14ac:dyDescent="0.25">
      <c r="A559" s="39"/>
      <c r="B559" s="20"/>
      <c r="C559" s="13"/>
      <c r="D559" s="38"/>
      <c r="E559" s="9"/>
      <c r="F559" s="20"/>
      <c r="G559" s="13"/>
      <c r="H559" s="38"/>
      <c r="I559" s="9"/>
      <c r="J559" s="11"/>
      <c r="K559" s="20"/>
    </row>
    <row r="560" spans="1:11" x14ac:dyDescent="0.25">
      <c r="A560" s="39"/>
      <c r="B560" s="20"/>
      <c r="C560" s="13"/>
      <c r="D560" s="38"/>
      <c r="E560" s="9"/>
      <c r="F560" s="20"/>
      <c r="G560" s="13"/>
      <c r="H560" s="38"/>
      <c r="I560" s="9"/>
      <c r="J560" s="11"/>
      <c r="K560" s="20"/>
    </row>
    <row r="561" spans="1:11" x14ac:dyDescent="0.25">
      <c r="A561" s="39"/>
      <c r="B561" s="20"/>
      <c r="C561" s="13"/>
      <c r="D561" s="38"/>
      <c r="E561" s="9"/>
      <c r="F561" s="20"/>
      <c r="G561" s="13"/>
      <c r="H561" s="38"/>
      <c r="I561" s="9"/>
      <c r="J561" s="11"/>
      <c r="K561" s="20"/>
    </row>
    <row r="562" spans="1:11" x14ac:dyDescent="0.25">
      <c r="A562" s="39"/>
      <c r="B562" s="20"/>
      <c r="C562" s="13"/>
      <c r="D562" s="38"/>
      <c r="E562" s="9"/>
      <c r="F562" s="20"/>
      <c r="G562" s="13"/>
      <c r="H562" s="38"/>
      <c r="I562" s="9"/>
      <c r="J562" s="11"/>
      <c r="K562" s="20"/>
    </row>
    <row r="563" spans="1:11" x14ac:dyDescent="0.25">
      <c r="A563" s="39"/>
      <c r="B563" s="20"/>
      <c r="C563" s="13"/>
      <c r="D563" s="38"/>
      <c r="E563" s="9"/>
      <c r="F563" s="20"/>
      <c r="G563" s="13"/>
      <c r="H563" s="38"/>
      <c r="I563" s="9"/>
      <c r="J563" s="11"/>
      <c r="K563" s="20"/>
    </row>
    <row r="564" spans="1:11" x14ac:dyDescent="0.25">
      <c r="A564" s="39"/>
      <c r="B564" s="20"/>
      <c r="C564" s="13"/>
      <c r="D564" s="38"/>
      <c r="E564" s="9"/>
      <c r="F564" s="20"/>
      <c r="G564" s="13"/>
      <c r="H564" s="38"/>
      <c r="I564" s="9"/>
      <c r="J564" s="11"/>
      <c r="K564" s="20"/>
    </row>
    <row r="565" spans="1:11" x14ac:dyDescent="0.25">
      <c r="A565" s="39"/>
      <c r="B565" s="20"/>
      <c r="C565" s="13"/>
      <c r="D565" s="38"/>
      <c r="E565" s="9"/>
      <c r="F565" s="20"/>
      <c r="G565" s="13"/>
      <c r="H565" s="38"/>
      <c r="I565" s="9"/>
      <c r="J565" s="11"/>
      <c r="K565" s="20"/>
    </row>
    <row r="566" spans="1:11" x14ac:dyDescent="0.25">
      <c r="A566" s="39"/>
      <c r="B566" s="20"/>
      <c r="C566" s="13"/>
      <c r="D566" s="38"/>
      <c r="E566" s="9"/>
      <c r="F566" s="20"/>
      <c r="G566" s="13"/>
      <c r="H566" s="38"/>
      <c r="I566" s="9"/>
      <c r="J566" s="11"/>
      <c r="K566" s="20"/>
    </row>
    <row r="567" spans="1:11" x14ac:dyDescent="0.25">
      <c r="A567" s="39"/>
      <c r="B567" s="20"/>
      <c r="C567" s="13"/>
      <c r="D567" s="38"/>
      <c r="E567" s="9"/>
      <c r="F567" s="20"/>
      <c r="G567" s="13"/>
      <c r="H567" s="38"/>
      <c r="I567" s="9"/>
      <c r="J567" s="11"/>
      <c r="K567" s="20"/>
    </row>
    <row r="568" spans="1:11" x14ac:dyDescent="0.25">
      <c r="A568" s="39"/>
      <c r="B568" s="20"/>
      <c r="C568" s="13"/>
      <c r="D568" s="38"/>
      <c r="E568" s="9"/>
      <c r="F568" s="20"/>
      <c r="G568" s="13"/>
      <c r="H568" s="38"/>
      <c r="I568" s="9"/>
      <c r="J568" s="11"/>
      <c r="K568" s="20"/>
    </row>
    <row r="569" spans="1:11" x14ac:dyDescent="0.25">
      <c r="A569" s="39"/>
      <c r="B569" s="20"/>
      <c r="C569" s="13"/>
      <c r="D569" s="38"/>
      <c r="E569" s="9"/>
      <c r="F569" s="20"/>
      <c r="G569" s="13"/>
      <c r="H569" s="38"/>
      <c r="I569" s="9"/>
      <c r="J569" s="11"/>
      <c r="K569" s="20"/>
    </row>
    <row r="570" spans="1:11" x14ac:dyDescent="0.25">
      <c r="A570" s="39"/>
      <c r="B570" s="20"/>
      <c r="C570" s="13"/>
      <c r="D570" s="38"/>
      <c r="E570" s="9"/>
      <c r="F570" s="20"/>
      <c r="G570" s="13"/>
      <c r="H570" s="38"/>
      <c r="I570" s="9"/>
      <c r="J570" s="11"/>
      <c r="K570" s="20"/>
    </row>
    <row r="571" spans="1:11" x14ac:dyDescent="0.25">
      <c r="A571" s="39"/>
      <c r="B571" s="20"/>
      <c r="C571" s="13"/>
      <c r="D571" s="38"/>
      <c r="E571" s="9"/>
      <c r="F571" s="20"/>
      <c r="G571" s="13"/>
      <c r="H571" s="38"/>
      <c r="I571" s="9"/>
      <c r="J571" s="11"/>
      <c r="K571" s="20"/>
    </row>
    <row r="572" spans="1:11" x14ac:dyDescent="0.25">
      <c r="A572" s="39"/>
      <c r="B572" s="20"/>
      <c r="C572" s="13"/>
      <c r="D572" s="38"/>
      <c r="E572" s="9"/>
      <c r="F572" s="20"/>
      <c r="G572" s="13"/>
      <c r="H572" s="38"/>
      <c r="I572" s="9"/>
      <c r="J572" s="11"/>
      <c r="K572" s="20"/>
    </row>
    <row r="573" spans="1:11" x14ac:dyDescent="0.25">
      <c r="A573" s="39"/>
      <c r="B573" s="20"/>
      <c r="C573" s="13"/>
      <c r="D573" s="38"/>
      <c r="E573" s="9"/>
      <c r="F573" s="20"/>
      <c r="G573" s="13"/>
      <c r="H573" s="38"/>
      <c r="I573" s="9"/>
      <c r="J573" s="11"/>
      <c r="K573" s="20"/>
    </row>
    <row r="574" spans="1:11" x14ac:dyDescent="0.25">
      <c r="A574" s="39"/>
      <c r="B574" s="20"/>
      <c r="C574" s="13"/>
      <c r="D574" s="38"/>
      <c r="E574" s="9"/>
      <c r="F574" s="20"/>
      <c r="G574" s="13"/>
      <c r="H574" s="38"/>
      <c r="I574" s="9"/>
      <c r="J574" s="11"/>
      <c r="K574" s="20"/>
    </row>
    <row r="575" spans="1:11" x14ac:dyDescent="0.25">
      <c r="A575" s="39"/>
      <c r="B575" s="20"/>
      <c r="C575" s="13"/>
      <c r="D575" s="38"/>
      <c r="E575" s="9"/>
      <c r="F575" s="20"/>
      <c r="G575" s="13"/>
      <c r="H575" s="38"/>
      <c r="I575" s="9"/>
      <c r="J575" s="11"/>
      <c r="K575" s="20"/>
    </row>
    <row r="576" spans="1:11" x14ac:dyDescent="0.25">
      <c r="A576" s="39"/>
      <c r="B576" s="20"/>
      <c r="C576" s="13"/>
      <c r="D576" s="38"/>
      <c r="E576" s="9"/>
      <c r="F576" s="20"/>
      <c r="G576" s="13"/>
      <c r="H576" s="38"/>
      <c r="I576" s="9"/>
      <c r="J576" s="11"/>
      <c r="K576" s="20"/>
    </row>
    <row r="577" spans="1:11" x14ac:dyDescent="0.25">
      <c r="A577" s="39"/>
      <c r="B577" s="20"/>
      <c r="C577" s="13"/>
      <c r="D577" s="38"/>
      <c r="E577" s="9"/>
      <c r="F577" s="20"/>
      <c r="G577" s="13"/>
      <c r="H577" s="38"/>
      <c r="I577" s="9"/>
      <c r="J577" s="11"/>
      <c r="K577" s="20"/>
    </row>
    <row r="578" spans="1:11" x14ac:dyDescent="0.25">
      <c r="A578" s="39"/>
      <c r="B578" s="20"/>
      <c r="C578" s="13"/>
      <c r="D578" s="38"/>
      <c r="E578" s="9"/>
      <c r="F578" s="20"/>
      <c r="G578" s="13"/>
      <c r="H578" s="38"/>
      <c r="I578" s="9"/>
      <c r="J578" s="11"/>
      <c r="K578" s="20"/>
    </row>
    <row r="579" spans="1:11" x14ac:dyDescent="0.25">
      <c r="A579" s="40"/>
      <c r="B579" s="15"/>
      <c r="C579" s="41"/>
      <c r="D579" s="42"/>
      <c r="E579" s="54"/>
      <c r="F579" s="15"/>
      <c r="G579" s="41"/>
      <c r="H579" s="42"/>
      <c r="I579" s="54"/>
      <c r="J579" s="12"/>
      <c r="K579" s="15"/>
    </row>
  </sheetData>
  <protectedRanges>
    <protectedRange sqref="C10" name="Range1"/>
  </protectedRanges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: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14</v>
      </c>
      <c r="G3" s="46">
        <f>SUMIFS(F7:F14,E7:E14,E3)+SUMIFS(D7:D66,C7:C66,F3)+D3</f>
        <v>2.9000000000000012E-2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" t="s">
        <v>310</v>
      </c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7" t="s">
        <v>38</v>
      </c>
      <c r="J6" s="67"/>
      <c r="K6" s="67"/>
      <c r="L6" s="67"/>
    </row>
    <row r="7" spans="1:12" x14ac:dyDescent="0.25">
      <c r="A7" s="1">
        <f>SUM(Sheet1!E9,Sheet1!I9)</f>
        <v>405.01800000000009</v>
      </c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2024-02-07T06:10:57Z</dcterms:modified>
</cp:coreProperties>
</file>