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3390" yWindow="3390" windowWidth="9840" windowHeight="50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5" l="1"/>
  <c r="G72" i="5" l="1"/>
  <c r="A76" i="5" l="1"/>
  <c r="A77" i="5"/>
  <c r="A78" i="5" s="1"/>
  <c r="A79" i="5" s="1"/>
  <c r="A80" i="5" s="1"/>
  <c r="A75" i="5"/>
  <c r="G71" i="5" l="1"/>
  <c r="G63" i="5"/>
  <c r="G50" i="5"/>
  <c r="G42" i="5"/>
  <c r="F3" i="1" l="1"/>
  <c r="B4" i="1"/>
  <c r="F4" i="1" l="1"/>
  <c r="B3" i="1"/>
  <c r="B2" i="1"/>
  <c r="G57" i="5"/>
  <c r="G43" i="5"/>
  <c r="G29" i="5"/>
  <c r="G16" i="5"/>
  <c r="E9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6" i="5"/>
  <c r="G55" i="5"/>
  <c r="G54" i="5"/>
  <c r="G53" i="5"/>
  <c r="G52" i="5"/>
  <c r="G51" i="5"/>
  <c r="G49" i="5"/>
  <c r="G48" i="5"/>
  <c r="G47" i="5"/>
  <c r="G46" i="5"/>
  <c r="G45" i="5"/>
  <c r="G44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<sst xmlns="http://schemas.openxmlformats.org/spreadsheetml/2006/main" count="105" uniqueCount="66">
  <si>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</si>
  <si>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</si>
  <si>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</si>
  <si>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</si>
  <si>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</si>
  <si>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</si>
  <si>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</si>
  <si>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</si>
  <si>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</si>
  <si>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</si>
  <si>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</si>
  <si>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</si>
  <si>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</si>
  <si>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</si>
  <si>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</si>
  <si>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</si>
  <si>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</si>
  <si>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</si>
  <si>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</si>
  <si>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</si>
  <si>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</si>
  <si>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</si>
  <si>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</si>
  <si>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</si>
  <si>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</si>
  <si>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</si>
  <si>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</si>
  <si>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</si>
  <si>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</si>
  <si>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</si>
  <si>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</si>
  <si>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</si>
  <si>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</si>
  <si>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</si>
  <si>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</si>
  <si>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</si>
  <si>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</si>
  <si>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</si>
  <si>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</si>
  <si>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</si>
  <si>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</si>
  <si>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</si>
  <si>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</si>
  <si>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</si>
  <si>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</si>
  <si>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</si>
  <si>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</si>
  <si>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</si>
  <si>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</si>
  <si>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</si>
  <si>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VL(3-0-0)</t>
  </si>
  <si>
    <t>12/12,13/23/2019</t>
  </si>
  <si>
    <t>SL(1-0-0)</t>
  </si>
  <si>
    <t>FL(3-0-0)</t>
  </si>
  <si>
    <t>FL(2-0-0)</t>
  </si>
  <si>
    <t>12/28,29/2020</t>
  </si>
  <si>
    <t>SP(1-0-0)</t>
  </si>
  <si>
    <t>VL(1-0-0)</t>
  </si>
  <si>
    <t>BDAY 6/7/2022</t>
  </si>
  <si>
    <t>DOMESTIC 5/13/2022</t>
  </si>
  <si>
    <t>NIBAY, ELEANOR</t>
  </si>
  <si>
    <t>FL(1-0-0)</t>
  </si>
  <si>
    <t>UT(0-0-12)</t>
  </si>
  <si>
    <t>UT(0-0-4)</t>
  </si>
  <si>
    <t>2024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</si>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</sst>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="98" zoomScaleNormal="98" workbookViewId="0">
      <pane ySplit="3675" topLeftCell="A73" activePane="bottomLeft"/>
      <selection activeCell="F8" sqref="F8"/>
      <selection pane="bottomLeft" activeCell="E93" sqref="E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43328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54.591999999999999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43328</v>
      </c>
      <c r="B11" s="20"/>
      <c r="C11" s="13">
        <v>0.625</v>
      </c>
      <c r="D11" s="39"/>
      <c r="E11" s="9"/>
      <c r="F11" s="20"/>
      <c r="G11" s="13">
        <f>IF(ISBLANK(Table15[[#This Row],[EARNED]]),"",Table15[[#This Row],[EARNED]])</f>
        <v>0.625</v>
      </c>
      <c r="H11" s="39"/>
      <c r="I11" s="9"/>
      <c r="J11" s="11"/>
      <c r="K11" s="20"/>
    </row>
    <row r="12" spans="1:11" x14ac:dyDescent="0.25">
      <c r="A12" s="40">
        <v>43344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43374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43405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43435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8" t="s">
        <v>43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25">
      <c r="A17" s="40">
        <v>43466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43497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43525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43556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43586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43617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43647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43678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43709</v>
      </c>
      <c r="B25" s="20" t="s">
        <v>49</v>
      </c>
      <c r="C25" s="13">
        <v>1.25</v>
      </c>
      <c r="D25" s="39">
        <v>5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43739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43770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43800</v>
      </c>
      <c r="B28" s="20" t="s">
        <v>50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8" t="s">
        <v>44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43831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44012</v>
      </c>
    </row>
    <row r="36" spans="1:11" x14ac:dyDescent="0.25">
      <c r="A36" s="40">
        <v>44013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44044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44075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44102</v>
      </c>
    </row>
    <row r="39" spans="1:11" x14ac:dyDescent="0.25">
      <c r="A39" s="40">
        <v>44105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44166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55</v>
      </c>
    </row>
    <row r="42" spans="1:11" x14ac:dyDescent="0.25">
      <c r="A42" s="40"/>
      <c r="B42" s="20" t="s">
        <v>53</v>
      </c>
      <c r="C42" s="13"/>
      <c r="D42" s="39">
        <v>3</v>
      </c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 t="s">
        <v>56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49">
        <v>44365</v>
      </c>
    </row>
    <row r="50" spans="1:11" x14ac:dyDescent="0.25">
      <c r="A50" s="40"/>
      <c r="B50" s="20" t="s">
        <v>57</v>
      </c>
      <c r="C50" s="13"/>
      <c r="D50" s="39">
        <v>1</v>
      </c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44318</v>
      </c>
    </row>
    <row r="51" spans="1:11" x14ac:dyDescent="0.25">
      <c r="A51" s="40">
        <v>44378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44409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44440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44470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44501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44531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44562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44593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44621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44652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44682</v>
      </c>
      <c r="B62" s="20" t="s">
        <v>56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59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 t="s">
        <v>58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 t="s">
        <v>63</v>
      </c>
      <c r="C67" s="13">
        <v>1.25</v>
      </c>
      <c r="D67" s="39">
        <v>8.0000000000000002E-3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44835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44866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44896</v>
      </c>
      <c r="B70" s="20" t="s">
        <v>61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44915</v>
      </c>
    </row>
    <row r="71" spans="1:11" x14ac:dyDescent="0.25">
      <c r="A71" s="40"/>
      <c r="B71" s="20" t="s">
        <v>61</v>
      </c>
      <c r="C71" s="13"/>
      <c r="D71" s="39">
        <v>1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>
        <v>44924</v>
      </c>
    </row>
    <row r="72" spans="1:11" x14ac:dyDescent="0.25">
      <c r="A72" s="40"/>
      <c r="B72" s="20" t="s">
        <v>62</v>
      </c>
      <c r="C72" s="13"/>
      <c r="D72" s="39">
        <v>2.5000000000000008E-2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49"/>
    </row>
    <row r="73" spans="1:11" x14ac:dyDescent="0.25">
      <c r="A73" s="48" t="s">
        <v>47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44927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f>EDATE(A74,1)</f>
        <v>44958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f t="shared" ref="A76:A80" si="0">EDATE(A75,1)</f>
        <v>44986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45017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45047</v>
      </c>
      <c r="B78" s="20" t="s">
        <v>61</v>
      </c>
      <c r="C78" s="13">
        <v>1.25</v>
      </c>
      <c r="D78" s="39">
        <v>1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45078</v>
      </c>
      <c r="B79" s="20" t="s">
        <v>61</v>
      </c>
      <c r="C79" s="13">
        <v>1.25</v>
      </c>
      <c r="D79" s="39">
        <v>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45096</v>
      </c>
    </row>
    <row r="80" spans="1:11" x14ac:dyDescent="0.25">
      <c r="A80" s="40">
        <f t="shared" si="0"/>
        <v>45108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45139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45170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45200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45231</v>
      </c>
      <c r="B84" s="20" t="s">
        <v>61</v>
      </c>
      <c r="C84" s="13">
        <v>1.25</v>
      </c>
      <c r="D84" s="39">
        <v>1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49">
        <v>45233</v>
      </c>
    </row>
    <row r="85" spans="1:11" x14ac:dyDescent="0.25">
      <c r="A85" s="40">
        <v>45261</v>
      </c>
      <c r="B85" s="20" t="s">
        <v>54</v>
      </c>
      <c r="C85" s="13">
        <v>1.25</v>
      </c>
      <c r="D85" s="39">
        <v>2</v>
      </c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 t="s">
        <v>65</v>
      </c>
    </row>
    <row r="86" spans="1:11" x14ac:dyDescent="0.25">
      <c r="A86" s="48" t="s">
        <v>64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45292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45323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45444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45505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45536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45597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IF(ISBLANK(Table15[[#This Row],[EARNED]]),"",Table15[[#This Row],[EARNED]])</f>
        <v/>
      </c>
      <c r="H133" s="43"/>
      <c r="I133" s="9"/>
      <c r="J133" s="12"/>
      <c r="K13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NIBAY, ELEANOR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43328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4</v>
      </c>
      <c r="G3" s="47">
        <f>SUMIFS(F7:F14,E7:E14,E3)+SUMIFS(D7:D66,C7:C66,F3)+D3</f>
        <v>8.0000000000000002E-3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2024-01-03T02:22:46Z</dcterms:modified>
</cp:coreProperties>
</file>