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GS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1" l="1"/>
  <c r="G96" i="1" l="1"/>
  <c r="G95" i="1"/>
  <c r="G100" i="1" l="1"/>
  <c r="G99" i="1"/>
  <c r="G103" i="1" l="1"/>
  <c r="G102" i="1"/>
  <c r="G107" i="1" l="1"/>
  <c r="G109" i="1" l="1"/>
  <c r="G113" i="1" l="1"/>
  <c r="G127" i="1" l="1"/>
  <c r="G126" i="1" l="1"/>
  <c r="G122" i="1" l="1"/>
  <c r="G112" i="1"/>
  <c r="G94" i="1" l="1"/>
  <c r="G91" i="1"/>
  <c r="G88" i="1"/>
  <c r="G89" i="1"/>
  <c r="G87" i="1"/>
  <c r="G81" i="1"/>
  <c r="G82" i="1"/>
  <c r="G83" i="1"/>
  <c r="G84" i="1"/>
  <c r="G77" i="1"/>
  <c r="G78" i="1"/>
  <c r="G73" i="1"/>
  <c r="G98" i="1"/>
  <c r="G53" i="1"/>
  <c r="G48" i="1"/>
  <c r="G45" i="1"/>
  <c r="G46" i="1"/>
  <c r="G42" i="1"/>
  <c r="G40" i="1"/>
  <c r="G34" i="1"/>
  <c r="G35" i="1"/>
  <c r="G32" i="1"/>
  <c r="G27" i="1"/>
  <c r="G28" i="1"/>
  <c r="G29" i="1"/>
  <c r="G25" i="1"/>
  <c r="G16" i="1"/>
  <c r="G17" i="1"/>
  <c r="G15" i="1"/>
  <c r="G85" i="1"/>
  <c r="G3" i="3"/>
  <c r="G20" i="1"/>
  <c r="G21" i="1"/>
  <c r="G22" i="1"/>
  <c r="G23" i="1"/>
  <c r="G24" i="1"/>
  <c r="G26" i="1"/>
  <c r="G31" i="1"/>
  <c r="G33" i="1"/>
  <c r="G36" i="1"/>
  <c r="G37" i="1"/>
  <c r="G38" i="1"/>
  <c r="G39" i="1"/>
  <c r="G41" i="1"/>
  <c r="G43" i="1"/>
  <c r="G44" i="1"/>
  <c r="G47" i="1"/>
  <c r="G49" i="1"/>
  <c r="G50" i="1"/>
  <c r="G52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9" i="1"/>
  <c r="G80" i="1"/>
  <c r="G86" i="1"/>
  <c r="G90" i="1"/>
  <c r="G92" i="1"/>
  <c r="G93" i="1"/>
  <c r="G97" i="1"/>
  <c r="G101" i="1"/>
  <c r="G104" i="1"/>
  <c r="G105" i="1"/>
  <c r="G106" i="1"/>
  <c r="G108" i="1"/>
  <c r="G110" i="1"/>
  <c r="G111" i="1"/>
  <c r="G114" i="1"/>
  <c r="G115" i="1"/>
  <c r="G116" i="1"/>
  <c r="G117" i="1"/>
  <c r="G118" i="1"/>
  <c r="G119" i="1"/>
  <c r="G120" i="1"/>
  <c r="G121" i="1"/>
  <c r="G123" i="1"/>
  <c r="G124" i="1"/>
  <c r="G125" i="1"/>
  <c r="G128" i="1"/>
  <c r="G129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<sst xmlns="http://schemas.openxmlformats.org/spreadsheetml/2006/main" count="178" uniqueCount="106">
  <si>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</si>
  <si>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</si>
  <si>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</si>
  <si>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</si>
  <si>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</si>
  <si>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</si>
  <si>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</si>
  <si>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</si>
  <si>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</si>
  <si>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</si>
  <si>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</si>
  <si>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</si>
  <si>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</si>
  <si>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</si>
  <si>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</si>
  <si>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</si>
  <si>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</si>
  <si>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</si>
  <si>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</si>
  <si>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</si>
  <si>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</si>
  <si>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</si>
  <si>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</si>
  <si>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</si>
  <si>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</si>
  <si>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</si>
  <si>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</si>
  <si>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</si>
  <si>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</si>
  <si>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</si>
  <si>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</si>
  <si>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</si>
  <si>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</si>
  <si>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</si>
  <si>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</si>
  <si>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</si>
  <si>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</si>
  <si>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</si>
  <si>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</si>
  <si>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</si>
  <si>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</si>
  <si>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</si>
  <si>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ERIC NAMUCO</t>
  </si>
  <si>
    <t>CASUAL</t>
  </si>
  <si>
    <t>2018</t>
  </si>
  <si>
    <t>GSO</t>
  </si>
  <si>
    <t>2019</t>
  </si>
  <si>
    <t>2020</t>
  </si>
  <si>
    <t>2021</t>
  </si>
  <si>
    <t>2022</t>
  </si>
  <si>
    <t>SL(1-0-0)</t>
  </si>
  <si>
    <t>VL(2-0-0)</t>
  </si>
  <si>
    <t>4/12,13/2018</t>
  </si>
  <si>
    <t>SL(2-0-0)</t>
  </si>
  <si>
    <t>4/16,27/2018</t>
  </si>
  <si>
    <t>VL(1-0-0)</t>
  </si>
  <si>
    <t>UT(1-0-0)</t>
  </si>
  <si>
    <t>SL(3-0-0)</t>
  </si>
  <si>
    <t>10/22,23,24/2018</t>
  </si>
  <si>
    <t>SP(1-0-0)</t>
  </si>
  <si>
    <t>12/27,28/2018</t>
  </si>
  <si>
    <t>FL(2-0-0)</t>
  </si>
  <si>
    <t>7/16,17,18/2019</t>
  </si>
  <si>
    <t>8/5,6/2019</t>
  </si>
  <si>
    <t>9/24,25/2019</t>
  </si>
  <si>
    <t>9/30, 10/1,2</t>
  </si>
  <si>
    <t>10/30,31/2019</t>
  </si>
  <si>
    <t>VL(4-0-0)</t>
  </si>
  <si>
    <t>12/16,23,26,27/2019</t>
  </si>
  <si>
    <t>1/15,16,17/2020</t>
  </si>
  <si>
    <t>CALAMITY LEAVE</t>
  </si>
  <si>
    <t>1/21,22,24,27/2020</t>
  </si>
  <si>
    <t>2/31/20</t>
  </si>
  <si>
    <t>7/6,14/2020</t>
  </si>
  <si>
    <t>FL(5-0-0)</t>
  </si>
  <si>
    <t>6/7,8/2022</t>
  </si>
  <si>
    <t>10/10,11/2022</t>
  </si>
  <si>
    <t>8/16,18/2021</t>
  </si>
  <si>
    <t>DOMESTIC 10/25/2021</t>
  </si>
  <si>
    <t>11/9,10/21</t>
  </si>
  <si>
    <t>DOMESTIC 12/20/2021</t>
  </si>
  <si>
    <t>12/26,31/2021</t>
  </si>
  <si>
    <t>VL(3-0-0)</t>
  </si>
  <si>
    <t>11/26,21,2/2021</t>
  </si>
  <si>
    <t>4/29,5/2</t>
  </si>
  <si>
    <t>DOMESTIC 1/24/2022</t>
  </si>
  <si>
    <t>2/11,18/2022</t>
  </si>
  <si>
    <t>2023</t>
  </si>
  <si>
    <t>7/26-27/2023</t>
  </si>
  <si>
    <t>10/5,6/2023</t>
  </si>
  <si>
    <t>10/16-18/2023</t>
  </si>
  <si>
    <t>10/31 - 11/3/2023</t>
  </si>
  <si>
    <t>12/28-29/2022</t>
  </si>
  <si>
    <t>UT(0-1-38)</t>
  </si>
  <si>
    <t>UT(0-2-20)</t>
  </si>
  <si>
    <t>A(3-0-0)</t>
  </si>
  <si>
    <t>9/1,2,5/2022</t>
  </si>
  <si>
    <t>UT(0-0-42)</t>
  </si>
  <si>
    <t>A(1-0-0)</t>
  </si>
  <si>
    <t>UT(0-3-28)</t>
  </si>
  <si>
    <t>UT(0-6-2)</t>
  </si>
  <si>
    <t>UT(0-1-40)</t>
  </si>
  <si>
    <t>2024</t>
  </si>
  <si>
    <t>12/7,28/2023</t>
  </si>
  <si>
    <t>SP(3-0-0)</t>
  </si>
  <si>
    <t>12/19-21/2023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</si>
</sst>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7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79"/>
  <sheetViews>
    <sheetView tabSelected="1" zoomScaleNormal="100" workbookViewId="0">
      <pane ySplit="3690" topLeftCell="A118" activePane="bottomLeft"/>
      <selection activeCell="E9" sqref="E9"/>
      <selection pane="bottomLeft" activeCell="J130" sqref="J1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55.936999999999991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27.832000000000001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43161</v>
      </c>
    </row>
    <row r="14" spans="1:11" x14ac:dyDescent="0.25">
      <c r="A14" s="40">
        <v>43191</v>
      </c>
      <c r="B14" s="20" t="s">
        <v>51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54</v>
      </c>
    </row>
    <row r="16" spans="1:11" x14ac:dyDescent="0.25">
      <c r="A16" s="40"/>
      <c r="B16" s="20" t="s">
        <v>55</v>
      </c>
      <c r="C16" s="13"/>
      <c r="D16" s="39">
        <v>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43220</v>
      </c>
    </row>
    <row r="17" spans="1:11" x14ac:dyDescent="0.25">
      <c r="A17" s="40"/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43217</v>
      </c>
    </row>
    <row r="18" spans="1:11" x14ac:dyDescent="0.25">
      <c r="A18" s="40">
        <v>43221</v>
      </c>
      <c r="B18" s="20" t="s">
        <v>56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43252</v>
      </c>
      <c r="B19" s="15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25">
      <c r="A20" s="40">
        <v>43282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43304</v>
      </c>
    </row>
    <row r="21" spans="1:11" x14ac:dyDescent="0.25">
      <c r="A21" s="40">
        <v>43313</v>
      </c>
      <c r="B21" s="20" t="s">
        <v>50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43325</v>
      </c>
    </row>
    <row r="22" spans="1:11" x14ac:dyDescent="0.25">
      <c r="A22" s="40">
        <v>43344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43362</v>
      </c>
    </row>
    <row r="23" spans="1:11" x14ac:dyDescent="0.25">
      <c r="A23" s="40">
        <v>43374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58</v>
      </c>
    </row>
    <row r="24" spans="1:11" x14ac:dyDescent="0.25">
      <c r="A24" s="40">
        <v>43405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43413</v>
      </c>
    </row>
    <row r="25" spans="1:11" x14ac:dyDescent="0.25">
      <c r="A25" s="40"/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43423</v>
      </c>
    </row>
    <row r="26" spans="1:11" x14ac:dyDescent="0.25">
      <c r="A26" s="40">
        <v>43435</v>
      </c>
      <c r="B26" s="20" t="s">
        <v>51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60</v>
      </c>
    </row>
    <row r="27" spans="1:11" x14ac:dyDescent="0.25">
      <c r="A27" s="40"/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43452</v>
      </c>
    </row>
    <row r="28" spans="1:11" x14ac:dyDescent="0.25">
      <c r="A28" s="40"/>
      <c r="B28" s="20" t="s">
        <v>59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43427</v>
      </c>
    </row>
    <row r="29" spans="1:11" x14ac:dyDescent="0.25">
      <c r="A29" s="40"/>
      <c r="B29" s="20" t="s">
        <v>61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8" t="s">
        <v>46</v>
      </c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>
        <v>43466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43480</v>
      </c>
    </row>
    <row r="32" spans="1:11" x14ac:dyDescent="0.25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43486</v>
      </c>
    </row>
    <row r="33" spans="1:11" x14ac:dyDescent="0.25">
      <c r="A33" s="40">
        <v>43497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43497</v>
      </c>
    </row>
    <row r="34" spans="1:11" x14ac:dyDescent="0.25">
      <c r="A34" s="40"/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43510</v>
      </c>
    </row>
    <row r="35" spans="1:11" x14ac:dyDescent="0.25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43514</v>
      </c>
    </row>
    <row r="36" spans="1:11" x14ac:dyDescent="0.25">
      <c r="A36" s="40">
        <v>43525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43528</v>
      </c>
    </row>
    <row r="37" spans="1:11" x14ac:dyDescent="0.25">
      <c r="A37" s="40">
        <v>43556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43578</v>
      </c>
    </row>
    <row r="38" spans="1:11" x14ac:dyDescent="0.25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43617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43620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43642</v>
      </c>
    </row>
    <row r="41" spans="1:11" x14ac:dyDescent="0.25">
      <c r="A41" s="40">
        <v>43647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43654</v>
      </c>
    </row>
    <row r="42" spans="1:11" x14ac:dyDescent="0.25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49" t="s">
        <v>62</v>
      </c>
    </row>
    <row r="43" spans="1:11" x14ac:dyDescent="0.25">
      <c r="A43" s="40">
        <v>43678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63</v>
      </c>
    </row>
    <row r="44" spans="1:11" x14ac:dyDescent="0.25">
      <c r="A44" s="40">
        <v>43709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43714</v>
      </c>
    </row>
    <row r="45" spans="1:11" x14ac:dyDescent="0.25">
      <c r="A45" s="40"/>
      <c r="B45" s="20" t="s">
        <v>51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 t="s">
        <v>64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3</v>
      </c>
      <c r="I46" s="9"/>
      <c r="J46" s="11"/>
      <c r="K46" s="49" t="s">
        <v>65</v>
      </c>
    </row>
    <row r="47" spans="1:11" x14ac:dyDescent="0.25">
      <c r="A47" s="40">
        <v>43739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43762</v>
      </c>
    </row>
    <row r="48" spans="1:11" x14ac:dyDescent="0.25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49" t="s">
        <v>66</v>
      </c>
    </row>
    <row r="49" spans="1:11" x14ac:dyDescent="0.25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43800</v>
      </c>
      <c r="B50" s="20" t="s">
        <v>67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25">
      <c r="A51" s="48" t="s">
        <v>47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43831</v>
      </c>
      <c r="B52" s="20" t="s">
        <v>57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69</v>
      </c>
    </row>
    <row r="53" spans="1:11" x14ac:dyDescent="0.25">
      <c r="A53" s="40"/>
      <c r="B53" s="20" t="s">
        <v>70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71</v>
      </c>
    </row>
    <row r="54" spans="1:11" x14ac:dyDescent="0.25">
      <c r="A54" s="40">
        <v>43862</v>
      </c>
      <c r="B54" s="20" t="s">
        <v>70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72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73</v>
      </c>
    </row>
    <row r="60" spans="1:11" x14ac:dyDescent="0.25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48</v>
      </c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44357</v>
      </c>
    </row>
    <row r="72" spans="1:11" x14ac:dyDescent="0.25">
      <c r="A72" s="40">
        <v>44378</v>
      </c>
      <c r="B72" s="20" t="s">
        <v>50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44386</v>
      </c>
    </row>
    <row r="73" spans="1:11" x14ac:dyDescent="0.25">
      <c r="A73" s="40"/>
      <c r="B73" s="20" t="s">
        <v>50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44393</v>
      </c>
    </row>
    <row r="74" spans="1:11" x14ac:dyDescent="0.25">
      <c r="A74" s="40">
        <v>44409</v>
      </c>
      <c r="B74" s="20" t="s">
        <v>53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77</v>
      </c>
    </row>
    <row r="75" spans="1:11" x14ac:dyDescent="0.25">
      <c r="A75" s="40">
        <v>44440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44470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44484</v>
      </c>
    </row>
    <row r="77" spans="1:11" x14ac:dyDescent="0.25">
      <c r="A77" s="40"/>
      <c r="B77" s="20" t="s">
        <v>50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44489</v>
      </c>
    </row>
    <row r="78" spans="1:11" x14ac:dyDescent="0.25">
      <c r="A78" s="40"/>
      <c r="B78" s="20" t="s">
        <v>59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78</v>
      </c>
    </row>
    <row r="79" spans="1:11" x14ac:dyDescent="0.25">
      <c r="A79" s="40">
        <v>44501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79</v>
      </c>
    </row>
    <row r="80" spans="1:11" x14ac:dyDescent="0.25">
      <c r="A80" s="40">
        <v>44531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 t="s">
        <v>80</v>
      </c>
    </row>
    <row r="81" spans="1:11" x14ac:dyDescent="0.25">
      <c r="A81" s="40"/>
      <c r="B81" s="20" t="s">
        <v>51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 t="s">
        <v>81</v>
      </c>
    </row>
    <row r="82" spans="1:11" x14ac:dyDescent="0.25">
      <c r="A82" s="40"/>
      <c r="B82" s="20" t="s">
        <v>82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 t="s">
        <v>83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44552</v>
      </c>
    </row>
    <row r="84" spans="1:11" x14ac:dyDescent="0.25">
      <c r="A84" s="40"/>
      <c r="B84" s="20" t="s">
        <v>53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84</v>
      </c>
    </row>
    <row r="85" spans="1:11" x14ac:dyDescent="0.25">
      <c r="A85" s="48" t="s">
        <v>49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44562</v>
      </c>
      <c r="B86" s="20" t="s">
        <v>50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44564</v>
      </c>
    </row>
    <row r="87" spans="1:11" x14ac:dyDescent="0.25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44582</v>
      </c>
    </row>
    <row r="88" spans="1:11" x14ac:dyDescent="0.25">
      <c r="A88" s="40"/>
      <c r="B88" s="20" t="s">
        <v>59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85</v>
      </c>
    </row>
    <row r="89" spans="1:11" x14ac:dyDescent="0.25">
      <c r="A89" s="40"/>
      <c r="B89" s="20" t="s">
        <v>55</v>
      </c>
      <c r="C89" s="13"/>
      <c r="D89" s="39">
        <v>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>
        <v>44592</v>
      </c>
    </row>
    <row r="90" spans="1:11" x14ac:dyDescent="0.25">
      <c r="A90" s="40">
        <v>44593</v>
      </c>
      <c r="B90" s="20" t="s">
        <v>51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>
        <v>44621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44652</v>
      </c>
      <c r="B93" s="20" t="s">
        <v>55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44656</v>
      </c>
    </row>
    <row r="94" spans="1:11" x14ac:dyDescent="0.25">
      <c r="A94" s="40"/>
      <c r="B94" s="20" t="s">
        <v>59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44659</v>
      </c>
    </row>
    <row r="95" spans="1:11" x14ac:dyDescent="0.25">
      <c r="A95" s="40"/>
      <c r="B95" s="20" t="s">
        <v>98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44680</v>
      </c>
    </row>
    <row r="96" spans="1:11" x14ac:dyDescent="0.25">
      <c r="A96" s="40"/>
      <c r="B96" s="20" t="s">
        <v>101</v>
      </c>
      <c r="C96" s="13"/>
      <c r="D96" s="39">
        <v>0.20800000000000002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>
        <v>44682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44697</v>
      </c>
    </row>
    <row r="98" spans="1:11" x14ac:dyDescent="0.25">
      <c r="A98" s="40"/>
      <c r="B98" s="20" t="s">
        <v>59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44699</v>
      </c>
    </row>
    <row r="99" spans="1:11" x14ac:dyDescent="0.25">
      <c r="A99" s="40"/>
      <c r="B99" s="20" t="s">
        <v>98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44683</v>
      </c>
    </row>
    <row r="100" spans="1:11" x14ac:dyDescent="0.25">
      <c r="A100" s="40"/>
      <c r="B100" s="20" t="s">
        <v>100</v>
      </c>
      <c r="C100" s="13"/>
      <c r="D100" s="39">
        <v>0.754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25">
      <c r="A101" s="40">
        <v>44713</v>
      </c>
      <c r="B101" s="20" t="s">
        <v>51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75</v>
      </c>
    </row>
    <row r="102" spans="1:11" x14ac:dyDescent="0.25">
      <c r="A102" s="40"/>
      <c r="B102" s="20" t="s">
        <v>98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44718</v>
      </c>
    </row>
    <row r="103" spans="1:11" x14ac:dyDescent="0.25">
      <c r="A103" s="40"/>
      <c r="B103" s="20" t="s">
        <v>99</v>
      </c>
      <c r="C103" s="13"/>
      <c r="D103" s="39">
        <v>0.433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/>
    </row>
    <row r="104" spans="1:11" x14ac:dyDescent="0.25">
      <c r="A104" s="40">
        <v>44743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/>
    </row>
    <row r="105" spans="1:11" x14ac:dyDescent="0.25">
      <c r="A105" s="40">
        <v>44774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44805</v>
      </c>
      <c r="B106" s="20" t="s">
        <v>95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96</v>
      </c>
    </row>
    <row r="107" spans="1:11" x14ac:dyDescent="0.25">
      <c r="A107" s="40"/>
      <c r="B107" s="20" t="s">
        <v>97</v>
      </c>
      <c r="C107" s="13"/>
      <c r="D107" s="39">
        <v>8.7000000000000022E-2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44835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76</v>
      </c>
    </row>
    <row r="109" spans="1:11" x14ac:dyDescent="0.25">
      <c r="A109" s="40"/>
      <c r="B109" s="20" t="s">
        <v>94</v>
      </c>
      <c r="C109" s="13"/>
      <c r="D109" s="39">
        <v>0.29199999999999998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44866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44896</v>
      </c>
      <c r="B111" s="20" t="s">
        <v>59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9">
        <v>44922</v>
      </c>
    </row>
    <row r="112" spans="1:11" x14ac:dyDescent="0.25">
      <c r="A112" s="40"/>
      <c r="B112" s="20" t="s">
        <v>51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 t="s">
        <v>92</v>
      </c>
    </row>
    <row r="113" spans="1:11" x14ac:dyDescent="0.25">
      <c r="A113" s="40"/>
      <c r="B113" s="20" t="s">
        <v>93</v>
      </c>
      <c r="C113" s="13"/>
      <c r="D113" s="39">
        <v>0.20400000000000001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25">
      <c r="A114" s="48" t="s">
        <v>87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44927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44958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44986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45017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45047</v>
      </c>
      <c r="B119" s="20" t="s">
        <v>50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45075</v>
      </c>
    </row>
    <row r="120" spans="1:11" x14ac:dyDescent="0.25">
      <c r="A120" s="40">
        <v>45078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45108</v>
      </c>
      <c r="B121" s="20" t="s">
        <v>50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45124</v>
      </c>
    </row>
    <row r="122" spans="1:11" x14ac:dyDescent="0.25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49" t="s">
        <v>88</v>
      </c>
    </row>
    <row r="123" spans="1:11" x14ac:dyDescent="0.25">
      <c r="A123" s="40">
        <v>45139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45170</v>
      </c>
      <c r="B124" s="20" t="s">
        <v>50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45184</v>
      </c>
    </row>
    <row r="125" spans="1:11" x14ac:dyDescent="0.25">
      <c r="A125" s="40">
        <v>45200</v>
      </c>
      <c r="B125" s="20" t="s">
        <v>53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89</v>
      </c>
    </row>
    <row r="126" spans="1:11" x14ac:dyDescent="0.25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90</v>
      </c>
    </row>
    <row r="127" spans="1:11" x14ac:dyDescent="0.25">
      <c r="A127" s="40"/>
      <c r="B127" s="20" t="s">
        <v>53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2</v>
      </c>
      <c r="I127" s="9"/>
      <c r="J127" s="11"/>
      <c r="K127" s="20" t="s">
        <v>91</v>
      </c>
    </row>
    <row r="128" spans="1:11" x14ac:dyDescent="0.25">
      <c r="A128" s="40">
        <v>45231</v>
      </c>
      <c r="B128" s="20" t="s">
        <v>50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45254</v>
      </c>
    </row>
    <row r="129" spans="1:11" x14ac:dyDescent="0.25">
      <c r="A129" s="40">
        <v>45261</v>
      </c>
      <c r="B129" s="20" t="s">
        <v>51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45289</v>
      </c>
    </row>
    <row r="130" spans="1:11" x14ac:dyDescent="0.25">
      <c r="A130" s="40"/>
      <c r="B130" s="20" t="s">
        <v>104</v>
      </c>
      <c r="C130" s="13"/>
      <c r="D130" s="39"/>
      <c r="E130" s="9"/>
      <c r="F130" s="20"/>
      <c r="G130" s="13"/>
      <c r="H130" s="39"/>
      <c r="I130" s="9"/>
      <c r="J130" s="11"/>
      <c r="K130" s="49" t="s">
        <v>105</v>
      </c>
    </row>
    <row r="131" spans="1:11" x14ac:dyDescent="0.25">
      <c r="A131" s="40"/>
      <c r="B131" s="20" t="s">
        <v>50</v>
      </c>
      <c r="C131" s="13"/>
      <c r="D131" s="39"/>
      <c r="E131" s="9"/>
      <c r="F131" s="20"/>
      <c r="G131" s="13"/>
      <c r="H131" s="39">
        <v>1</v>
      </c>
      <c r="I131" s="9"/>
      <c r="J131" s="11"/>
      <c r="K131" s="49">
        <v>45278</v>
      </c>
    </row>
    <row r="132" spans="1:11" x14ac:dyDescent="0.25">
      <c r="A132" s="48" t="s">
        <v>102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45292</v>
      </c>
      <c r="B133" s="20" t="s">
        <v>53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103</v>
      </c>
    </row>
    <row r="134" spans="1:11" x14ac:dyDescent="0.25">
      <c r="A134" s="40">
        <v>45323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45352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45383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45413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45444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45474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45505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45536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45566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45597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45627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1"/>
      <c r="B179" s="15"/>
      <c r="C179" s="42"/>
      <c r="D179" s="43"/>
      <c r="E179" s="9"/>
      <c r="F179" s="15"/>
      <c r="G179" s="42" t="str">
        <f>IF(ISBLANK(Table1[[#This Row],[EARNED]]),"",Table1[[#This Row],[EARNED]])</f>
        <v/>
      </c>
      <c r="H179" s="43"/>
      <c r="I179" s="9"/>
      <c r="J179" s="12"/>
      <c r="K1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8.9149999999999991</v>
      </c>
      <c r="B3" s="11">
        <v>5.8319999999999999</v>
      </c>
      <c r="D3" s="11"/>
      <c r="E3" s="11">
        <v>1</v>
      </c>
      <c r="F3" s="11">
        <v>40</v>
      </c>
      <c r="G3" s="45">
        <f>SUMIFS(F7:F14,E7:E14,E3)+SUMIFS(D7:D66,C7:C66,F3)+D3</f>
        <v>0.20800000000000002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2024-01-03T01:33:15Z</dcterms:modified>
</cp:coreProperties>
</file>