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SP-VMO\"/>
    </mc:Choice>
  </mc:AlternateContent>
  <bookViews>
    <workbookView xWindow="-105" yWindow="-105" windowWidth="23250" windowHeight="12570" firstSheet="1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5" l="1"/>
  <c r="G68" i="5" l="1"/>
  <c r="G70" i="5" l="1"/>
  <c r="G72" i="5" l="1"/>
  <c r="G75" i="5" l="1"/>
  <c r="G78" i="5" l="1"/>
  <c r="G80" i="5" l="1"/>
  <c r="G96" i="5" l="1"/>
  <c r="E9" i="5" l="1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79" i="5"/>
  <c r="G77" i="5"/>
  <c r="G76" i="5"/>
  <c r="G74" i="5"/>
  <c r="G73" i="5"/>
  <c r="G71" i="5"/>
  <c r="G69" i="5"/>
  <c r="G67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8" i="1"/>
  <c r="G39" i="1"/>
  <c r="G36" i="1"/>
  <c r="G34" i="1"/>
  <c r="G32" i="1"/>
  <c r="G22" i="1"/>
  <c r="G13" i="1"/>
  <c r="G3" i="3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3" i="1"/>
  <c r="G35" i="1"/>
  <c r="G37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10" i="1"/>
  <c r="G11" i="1"/>
  <c r="G12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<sst xmlns="http://schemas.openxmlformats.org/spreadsheetml/2006/main" count="200" uniqueCount="122">
  <si>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</si>
  <si>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</si>
  <si>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</si>
  <si>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</si>
  <si>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</si>
  <si>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</si>
  <si>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</si>
  <si>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</si>
  <si>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</si>
  <si>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</si>
  <si>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</si>
  <si>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</si>
  <si>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</si>
  <si>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</si>
  <si>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</si>
  <si>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</si>
  <si>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</si>
  <si>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</si>
  <si>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</si>
  <si>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</si>
  <si>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</si>
  <si>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</si>
  <si>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</si>
  <si>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</si>
  <si>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</si>
  <si>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</si>
  <si>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</si>
  <si>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</si>
  <si>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</si>
  <si>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</si>
  <si>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</si>
  <si>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</si>
  <si>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</si>
  <si>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</si>
  <si>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</si>
  <si>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</si>
  <si>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</si>
  <si>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</si>
  <si>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</si>
  <si>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</si>
  <si>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</si>
  <si>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</si>
  <si>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ANGELES, ANNABEL DIMARANAN</t>
  </si>
  <si>
    <t>CASUAL</t>
  </si>
  <si>
    <t>SP/VMO</t>
  </si>
  <si>
    <t>2018</t>
  </si>
  <si>
    <t>SP(1-0-0)</t>
  </si>
  <si>
    <t>VL(5-0-0)</t>
  </si>
  <si>
    <t>SL(4-0-0)</t>
  </si>
  <si>
    <t>8/20,22,23,24/2018</t>
  </si>
  <si>
    <t>SL(1-0-0)</t>
  </si>
  <si>
    <t>VL(3-0-0)</t>
  </si>
  <si>
    <t>12/26,27,28/2018</t>
  </si>
  <si>
    <t>12/10,11,12,13/2018</t>
  </si>
  <si>
    <t>12/17-20/2018</t>
  </si>
  <si>
    <t>2019</t>
  </si>
  <si>
    <t>SL(2-0-0)</t>
  </si>
  <si>
    <t>1/3-4/2019</t>
  </si>
  <si>
    <t>1/7-10/2019</t>
  </si>
  <si>
    <t>7/30,31 - 8/1,2/2019</t>
  </si>
  <si>
    <t>10/1,2/2019</t>
  </si>
  <si>
    <t>11/4,5/2019</t>
  </si>
  <si>
    <t>11/28,29/2019</t>
  </si>
  <si>
    <t>SL(3-0-0)</t>
  </si>
  <si>
    <t>12/23,26,27/2019</t>
  </si>
  <si>
    <t>2020</t>
  </si>
  <si>
    <t>CALAMITY LEAVE</t>
  </si>
  <si>
    <t>2/10-14/2020</t>
  </si>
  <si>
    <t>7/23,24/2020</t>
  </si>
  <si>
    <t>9/16,17,18/2020</t>
  </si>
  <si>
    <t>10/11,21,23/2020</t>
  </si>
  <si>
    <t>2021</t>
  </si>
  <si>
    <t>FL(5-0-0)</t>
  </si>
  <si>
    <t>2022</t>
  </si>
  <si>
    <t>VL(6-0-0)</t>
  </si>
  <si>
    <t>8/22-30/2022</t>
  </si>
  <si>
    <t>10/20,21/2022</t>
  </si>
  <si>
    <t>10/26,27,28/2022</t>
  </si>
  <si>
    <t>11/21-25/2022</t>
  </si>
  <si>
    <t>2023</t>
  </si>
  <si>
    <t>2/8-10,13/2023</t>
  </si>
  <si>
    <t>3/3,21/2023</t>
  </si>
  <si>
    <t>05/31/2023, 06/6/2023</t>
  </si>
  <si>
    <t>6/22,26,27/2023</t>
  </si>
  <si>
    <t>VL(4-0-0)</t>
  </si>
  <si>
    <t>7/11-14/2023</t>
  </si>
  <si>
    <t>7/7,20,21/2023</t>
  </si>
  <si>
    <t>VL(2-0-0)</t>
  </si>
  <si>
    <t>8/3,9/2023</t>
  </si>
  <si>
    <t>8/16-18, 23-25/2023</t>
  </si>
  <si>
    <t>8/30, 9/4/2023</t>
  </si>
  <si>
    <t>9/5,7,8,12,14,15/2023</t>
  </si>
  <si>
    <t>9/13,18/2023</t>
  </si>
  <si>
    <t>10/4-6/2023</t>
  </si>
  <si>
    <t>10/17,19,20/2023</t>
  </si>
  <si>
    <t>10/31 , 11/3/2023</t>
  </si>
  <si>
    <t>2024</t>
  </si>
  <si>
    <t>11/23,24/2023</t>
  </si>
  <si>
    <t>VL(7-0-0)</t>
  </si>
  <si>
    <t>11/09-17/2023</t>
  </si>
  <si>
    <t>UT(0-5-22)</t>
  </si>
  <si>
    <t>A(3-0-0)</t>
  </si>
  <si>
    <t>11/7,28,29/2022</t>
  </si>
  <si>
    <t>A(1-0-0)</t>
  </si>
  <si>
    <t>UT(0-1-2)</t>
  </si>
  <si>
    <t>UT(0-3-56)</t>
  </si>
  <si>
    <t>A(4-0-0)</t>
  </si>
  <si>
    <t>8/8,11,15,19/2022</t>
  </si>
  <si>
    <t>UT(0-0-47)</t>
  </si>
  <si>
    <t>UT(0-1-41)</t>
  </si>
  <si>
    <t>A(10-0-0)</t>
  </si>
  <si>
    <t>6/1,2,9,10,14,17,20,22-24/2022</t>
  </si>
  <si>
    <t>UT(0-3-35)</t>
  </si>
  <si>
    <t>A(14-0-0)</t>
  </si>
  <si>
    <t>5/2,3,4,5,6,11,12,13,16,17,18,19,20/2022</t>
  </si>
  <si>
    <t>UT(0-0-24)</t>
  </si>
  <si>
    <t>A(16-0-0)</t>
  </si>
  <si>
    <t>4/4-8,11-13,18-21,26-29/2022</t>
  </si>
  <si>
    <t>UT(0-0-6)</t>
  </si>
  <si>
    <t>3/11,21,23,24/2022</t>
  </si>
  <si>
    <t>UT(0-2-49)</t>
  </si>
  <si>
    <t>12/15,19-22/2023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</si>
</sst>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9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690" topLeftCell="A74" activePane="bottomLeft"/>
      <selection activeCell="I10" sqref="I10"/>
      <selection pane="bottomLeft" activeCell="E97" sqref="E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43101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-1.4620000000000033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86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49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49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 t="s">
        <v>47</v>
      </c>
      <c r="C18" s="13">
        <v>1.25</v>
      </c>
      <c r="D18" s="39">
        <v>5</v>
      </c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/>
      <c r="C22" s="13">
        <v>1.25</v>
      </c>
      <c r="D22" s="39"/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55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49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49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72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65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49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49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72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71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72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73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 t="s">
        <v>106</v>
      </c>
      <c r="C65" s="13">
        <v>1.25</v>
      </c>
      <c r="D65" s="39">
        <v>4</v>
      </c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 t="s">
        <v>119</v>
      </c>
    </row>
    <row r="66" spans="1:11" x14ac:dyDescent="0.25">
      <c r="A66" s="40"/>
      <c r="B66" s="20" t="s">
        <v>120</v>
      </c>
      <c r="C66" s="13"/>
      <c r="D66" s="39">
        <v>0.35199999999999998</v>
      </c>
      <c r="E66" s="9"/>
      <c r="F66" s="20"/>
      <c r="G66" s="13" t="str">
        <f>IF(ISBLANK(Table13[[#This Row],[EARNED]]),"",Table13[[#This Row],[EARNED]])</f>
        <v/>
      </c>
      <c r="H66" s="39"/>
      <c r="I66" s="9"/>
      <c r="J66" s="11"/>
      <c r="K66" s="20"/>
    </row>
    <row r="67" spans="1:11" x14ac:dyDescent="0.25">
      <c r="A67" s="40">
        <v>44652</v>
      </c>
      <c r="B67" s="20" t="s">
        <v>116</v>
      </c>
      <c r="C67" s="13">
        <v>1.25</v>
      </c>
      <c r="D67" s="39">
        <v>16</v>
      </c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 t="s">
        <v>117</v>
      </c>
    </row>
    <row r="68" spans="1:11" x14ac:dyDescent="0.25">
      <c r="A68" s="40"/>
      <c r="B68" s="20" t="s">
        <v>118</v>
      </c>
      <c r="C68" s="13"/>
      <c r="D68" s="39">
        <v>1.2E-2</v>
      </c>
      <c r="E68" s="9"/>
      <c r="F68" s="20"/>
      <c r="G68" s="13" t="str">
        <f>IF(ISBLANK(Table13[[#This Row],[EARNED]]),"",Table13[[#This Row],[EARNED]])</f>
        <v/>
      </c>
      <c r="H68" s="39"/>
      <c r="I68" s="9"/>
      <c r="J68" s="11"/>
      <c r="K68" s="20"/>
    </row>
    <row r="69" spans="1:11" x14ac:dyDescent="0.25">
      <c r="A69" s="40">
        <v>44682</v>
      </c>
      <c r="B69" s="20" t="s">
        <v>113</v>
      </c>
      <c r="C69" s="13">
        <v>1.25</v>
      </c>
      <c r="D69" s="39">
        <v>14</v>
      </c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 t="s">
        <v>114</v>
      </c>
    </row>
    <row r="70" spans="1:11" x14ac:dyDescent="0.25">
      <c r="A70" s="40"/>
      <c r="B70" s="20" t="s">
        <v>115</v>
      </c>
      <c r="C70" s="13"/>
      <c r="D70" s="39">
        <v>5.000000000000001E-2</v>
      </c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/>
    </row>
    <row r="71" spans="1:11" x14ac:dyDescent="0.25">
      <c r="A71" s="40">
        <v>44713</v>
      </c>
      <c r="B71" s="20" t="s">
        <v>110</v>
      </c>
      <c r="C71" s="13">
        <v>1.25</v>
      </c>
      <c r="D71" s="39">
        <v>10</v>
      </c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 t="s">
        <v>111</v>
      </c>
    </row>
    <row r="72" spans="1:11" x14ac:dyDescent="0.25">
      <c r="A72" s="40"/>
      <c r="B72" s="20" t="s">
        <v>112</v>
      </c>
      <c r="C72" s="13"/>
      <c r="D72" s="39">
        <v>0.44800000000000001</v>
      </c>
      <c r="E72" s="9"/>
      <c r="F72" s="20"/>
      <c r="G72" s="13" t="str">
        <f>IF(ISBLANK(Table13[[#This Row],[EARNED]]),"",Table13[[#This Row],[EARNED]])</f>
        <v/>
      </c>
      <c r="H72" s="39"/>
      <c r="I72" s="9"/>
      <c r="J72" s="11"/>
      <c r="K72" s="20"/>
    </row>
    <row r="73" spans="1:11" x14ac:dyDescent="0.25">
      <c r="A73" s="40">
        <v>44743</v>
      </c>
      <c r="B73" s="20" t="s">
        <v>109</v>
      </c>
      <c r="C73" s="13">
        <v>1.25</v>
      </c>
      <c r="D73" s="39">
        <v>0.21000000000000002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44774</v>
      </c>
      <c r="B74" s="20" t="s">
        <v>106</v>
      </c>
      <c r="C74" s="13">
        <v>1.25</v>
      </c>
      <c r="D74" s="39">
        <v>4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107</v>
      </c>
    </row>
    <row r="75" spans="1:11" x14ac:dyDescent="0.25">
      <c r="A75" s="40"/>
      <c r="B75" s="20" t="s">
        <v>108</v>
      </c>
      <c r="C75" s="13"/>
      <c r="D75" s="39">
        <v>9.8000000000000004E-2</v>
      </c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44805</v>
      </c>
      <c r="B76" s="20" t="s">
        <v>105</v>
      </c>
      <c r="C76" s="13">
        <v>1.25</v>
      </c>
      <c r="D76" s="39">
        <v>0.49199999999999999</v>
      </c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44835</v>
      </c>
      <c r="B77" s="20" t="s">
        <v>103</v>
      </c>
      <c r="C77" s="13">
        <v>1.25</v>
      </c>
      <c r="D77" s="39">
        <v>1</v>
      </c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49">
        <v>44848</v>
      </c>
    </row>
    <row r="78" spans="1:11" x14ac:dyDescent="0.25">
      <c r="A78" s="40"/>
      <c r="B78" s="20" t="s">
        <v>104</v>
      </c>
      <c r="C78" s="13"/>
      <c r="D78" s="39">
        <v>0.129</v>
      </c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49"/>
    </row>
    <row r="79" spans="1:11" x14ac:dyDescent="0.25">
      <c r="A79" s="40">
        <v>44866</v>
      </c>
      <c r="B79" s="20" t="s">
        <v>72</v>
      </c>
      <c r="C79" s="13">
        <v>1.25</v>
      </c>
      <c r="D79" s="39">
        <v>5</v>
      </c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 t="s">
        <v>78</v>
      </c>
    </row>
    <row r="80" spans="1:11" x14ac:dyDescent="0.25">
      <c r="A80" s="40"/>
      <c r="B80" s="20" t="s">
        <v>101</v>
      </c>
      <c r="C80" s="13"/>
      <c r="D80" s="39">
        <v>3</v>
      </c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 t="s">
        <v>102</v>
      </c>
    </row>
    <row r="81" spans="1:11" x14ac:dyDescent="0.25">
      <c r="A81" s="40">
        <v>44896</v>
      </c>
      <c r="B81" s="20" t="s">
        <v>100</v>
      </c>
      <c r="C81" s="13">
        <v>1.25</v>
      </c>
      <c r="D81" s="39">
        <v>0.67100000000000004</v>
      </c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8" t="s">
        <v>79</v>
      </c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>
        <v>44957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44985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45016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25">
      <c r="A86" s="40">
        <v>45046</v>
      </c>
      <c r="B86" s="20"/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/>
      <c r="I86" s="9"/>
      <c r="J86" s="11"/>
      <c r="K86" s="20"/>
    </row>
    <row r="87" spans="1:11" x14ac:dyDescent="0.25">
      <c r="A87" s="40">
        <v>45077</v>
      </c>
      <c r="B87" s="20"/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20"/>
    </row>
    <row r="88" spans="1:11" x14ac:dyDescent="0.25">
      <c r="A88" s="40">
        <v>45107</v>
      </c>
      <c r="B88" s="20"/>
      <c r="C88" s="13">
        <v>1.25</v>
      </c>
      <c r="D88" s="39"/>
      <c r="E88" s="9"/>
      <c r="F88" s="20"/>
      <c r="G88" s="13">
        <f>IF(ISBLANK(Table13[[#This Row],[EARNED]]),"",Table13[[#This Row],[EARNED]])</f>
        <v>1.25</v>
      </c>
      <c r="H88" s="39"/>
      <c r="I88" s="9"/>
      <c r="J88" s="11"/>
      <c r="K88" s="20"/>
    </row>
    <row r="89" spans="1:11" x14ac:dyDescent="0.25">
      <c r="A89" s="40">
        <v>45138</v>
      </c>
      <c r="B89" s="20"/>
      <c r="C89" s="13">
        <v>1.25</v>
      </c>
      <c r="D89" s="39"/>
      <c r="E89" s="9"/>
      <c r="F89" s="20"/>
      <c r="G89" s="13">
        <f>IF(ISBLANK(Table13[[#This Row],[EARNED]]),"",Table13[[#This Row],[EARNED]])</f>
        <v>1.25</v>
      </c>
      <c r="H89" s="39"/>
      <c r="I89" s="9"/>
      <c r="J89" s="11"/>
      <c r="K89" s="20"/>
    </row>
    <row r="90" spans="1:11" x14ac:dyDescent="0.25">
      <c r="A90" s="40">
        <v>45169</v>
      </c>
      <c r="B90" s="20"/>
      <c r="C90" s="13">
        <v>1.25</v>
      </c>
      <c r="D90" s="39"/>
      <c r="E90" s="9"/>
      <c r="F90" s="20"/>
      <c r="G90" s="13">
        <f>IF(ISBLANK(Table13[[#This Row],[EARNED]]),"",Table13[[#This Row],[EARNED]])</f>
        <v>1.25</v>
      </c>
      <c r="H90" s="39"/>
      <c r="I90" s="9"/>
      <c r="J90" s="11"/>
      <c r="K90" s="20"/>
    </row>
    <row r="91" spans="1:11" x14ac:dyDescent="0.25">
      <c r="A91" s="40">
        <v>45199</v>
      </c>
      <c r="B91" s="20"/>
      <c r="C91" s="13">
        <v>1.25</v>
      </c>
      <c r="D91" s="39"/>
      <c r="E91" s="9"/>
      <c r="F91" s="20"/>
      <c r="G91" s="13">
        <f>IF(ISBLANK(Table13[[#This Row],[EARNED]]),"",Table13[[#This Row],[EARNED]])</f>
        <v>1.25</v>
      </c>
      <c r="H91" s="39"/>
      <c r="I91" s="9"/>
      <c r="J91" s="11"/>
      <c r="K91" s="20"/>
    </row>
    <row r="92" spans="1:11" x14ac:dyDescent="0.25">
      <c r="A92" s="40">
        <v>45230</v>
      </c>
      <c r="B92" s="20" t="s">
        <v>56</v>
      </c>
      <c r="C92" s="13">
        <v>1.25</v>
      </c>
      <c r="D92" s="39"/>
      <c r="E92" s="9"/>
      <c r="F92" s="20"/>
      <c r="G92" s="13">
        <f>IF(ISBLANK(Table13[[#This Row],[EARNED]]),"",Table13[[#This Row],[EARNED]])</f>
        <v>1.25</v>
      </c>
      <c r="H92" s="39">
        <v>2</v>
      </c>
      <c r="I92" s="9"/>
      <c r="J92" s="11"/>
      <c r="K92" s="20" t="s">
        <v>95</v>
      </c>
    </row>
    <row r="93" spans="1:11" x14ac:dyDescent="0.25">
      <c r="A93" s="40">
        <v>45260</v>
      </c>
      <c r="B93" s="20" t="s">
        <v>56</v>
      </c>
      <c r="C93" s="13">
        <v>1.25</v>
      </c>
      <c r="D93" s="39"/>
      <c r="E93" s="9"/>
      <c r="F93" s="20"/>
      <c r="G93" s="13">
        <f>IF(ISBLANK(Table13[[#This Row],[EARNED]]),"",Table13[[#This Row],[EARNED]])</f>
        <v>1.25</v>
      </c>
      <c r="H93" s="39">
        <v>2</v>
      </c>
      <c r="I93" s="9"/>
      <c r="J93" s="11"/>
      <c r="K93" s="20" t="s">
        <v>97</v>
      </c>
    </row>
    <row r="94" spans="1:11" x14ac:dyDescent="0.25">
      <c r="A94" s="40">
        <v>45291</v>
      </c>
      <c r="B94" s="20" t="s">
        <v>98</v>
      </c>
      <c r="C94" s="13">
        <v>1.25</v>
      </c>
      <c r="D94" s="39">
        <v>7</v>
      </c>
      <c r="E94" s="9"/>
      <c r="F94" s="20"/>
      <c r="G94" s="13">
        <f>IF(ISBLANK(Table13[[#This Row],[EARNED]]),"",Table13[[#This Row],[EARNED]])</f>
        <v>1.25</v>
      </c>
      <c r="H94" s="39"/>
      <c r="I94" s="9"/>
      <c r="J94" s="11"/>
      <c r="K94" s="20" t="s">
        <v>99</v>
      </c>
    </row>
    <row r="95" spans="1:11" x14ac:dyDescent="0.25">
      <c r="A95" s="40"/>
      <c r="B95" s="20" t="s">
        <v>72</v>
      </c>
      <c r="C95" s="13"/>
      <c r="D95" s="39">
        <v>5</v>
      </c>
      <c r="E95" s="9"/>
      <c r="F95" s="20"/>
      <c r="G95" s="13"/>
      <c r="H95" s="39"/>
      <c r="I95" s="9"/>
      <c r="J95" s="11"/>
      <c r="K95" s="20" t="s">
        <v>121</v>
      </c>
    </row>
    <row r="96" spans="1:11" x14ac:dyDescent="0.25">
      <c r="A96" s="48" t="s">
        <v>96</v>
      </c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>
        <v>45322</v>
      </c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>
        <v>45351</v>
      </c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IF(ISBLANK(Table13[[#This Row],[EARNED]]),"",Table13[[#This Row],[EARNED]])</f>
        <v/>
      </c>
      <c r="H132" s="43"/>
      <c r="I132" s="9"/>
      <c r="J132" s="12"/>
      <c r="K132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2"/>
  <sheetViews>
    <sheetView zoomScaleNormal="100" workbookViewId="0">
      <pane ySplit="3690" topLeftCell="A31" activePane="bottomLeft"/>
      <selection activeCell="E9" sqref="E9"/>
      <selection pane="bottomLeft" activeCell="K41" sqref="A41:K4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43101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-1.4149999999999991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0.15000000000000568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46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9">
        <v>43126</v>
      </c>
    </row>
    <row r="12" spans="1:11" x14ac:dyDescent="0.25">
      <c r="A12" s="40">
        <v>43132</v>
      </c>
      <c r="B12" s="20" t="s">
        <v>46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43132</v>
      </c>
    </row>
    <row r="13" spans="1:11" x14ac:dyDescent="0.25">
      <c r="A13" s="40"/>
      <c r="B13" s="20" t="s">
        <v>48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4</v>
      </c>
      <c r="I13" s="9"/>
      <c r="J13" s="11"/>
      <c r="K13" s="20" t="s">
        <v>49</v>
      </c>
    </row>
    <row r="14" spans="1:11" x14ac:dyDescent="0.25">
      <c r="A14" s="40">
        <v>43344</v>
      </c>
      <c r="B14" s="20" t="s">
        <v>50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49">
        <v>43357</v>
      </c>
    </row>
    <row r="15" spans="1:11" x14ac:dyDescent="0.25">
      <c r="A15" s="40">
        <v>43435</v>
      </c>
      <c r="B15" s="20" t="s">
        <v>51</v>
      </c>
      <c r="C15" s="13"/>
      <c r="D15" s="39">
        <v>3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52</v>
      </c>
    </row>
    <row r="16" spans="1:11" x14ac:dyDescent="0.25">
      <c r="A16" s="40"/>
      <c r="B16" s="20" t="s">
        <v>48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4</v>
      </c>
      <c r="I16" s="9"/>
      <c r="J16" s="11"/>
      <c r="K16" s="20" t="s">
        <v>53</v>
      </c>
    </row>
    <row r="17" spans="1:11" x14ac:dyDescent="0.25">
      <c r="A17" s="40"/>
      <c r="B17" s="20" t="s">
        <v>48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4</v>
      </c>
      <c r="I17" s="9"/>
      <c r="J17" s="11"/>
      <c r="K17" s="20" t="s">
        <v>54</v>
      </c>
    </row>
    <row r="18" spans="1:11" x14ac:dyDescent="0.25">
      <c r="A18" s="48" t="s">
        <v>55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43466</v>
      </c>
      <c r="B19" s="20" t="s">
        <v>56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20" t="s">
        <v>57</v>
      </c>
    </row>
    <row r="20" spans="1:11" x14ac:dyDescent="0.25">
      <c r="A20" s="40"/>
      <c r="B20" s="20" t="s">
        <v>48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4</v>
      </c>
      <c r="I20" s="9"/>
      <c r="J20" s="11"/>
      <c r="K20" s="20" t="s">
        <v>58</v>
      </c>
    </row>
    <row r="21" spans="1:11" x14ac:dyDescent="0.25">
      <c r="A21" s="40">
        <v>43647</v>
      </c>
      <c r="B21" s="20" t="s">
        <v>46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9">
        <v>43675</v>
      </c>
    </row>
    <row r="22" spans="1:11" x14ac:dyDescent="0.25">
      <c r="A22" s="40"/>
      <c r="B22" s="20" t="s">
        <v>48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4</v>
      </c>
      <c r="I22" s="9"/>
      <c r="J22" s="11"/>
      <c r="K22" s="49" t="s">
        <v>59</v>
      </c>
    </row>
    <row r="23" spans="1:11" x14ac:dyDescent="0.25">
      <c r="A23" s="40">
        <v>43678</v>
      </c>
      <c r="B23" s="20" t="s">
        <v>50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43700</v>
      </c>
    </row>
    <row r="24" spans="1:11" x14ac:dyDescent="0.25">
      <c r="A24" s="40">
        <v>43739</v>
      </c>
      <c r="B24" s="20" t="s">
        <v>56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2</v>
      </c>
      <c r="I24" s="9"/>
      <c r="J24" s="11"/>
      <c r="K24" s="20" t="s">
        <v>60</v>
      </c>
    </row>
    <row r="25" spans="1:11" x14ac:dyDescent="0.25">
      <c r="A25" s="40">
        <v>43770</v>
      </c>
      <c r="B25" s="20" t="s">
        <v>56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2</v>
      </c>
      <c r="I25" s="9"/>
      <c r="J25" s="11"/>
      <c r="K25" s="20" t="s">
        <v>61</v>
      </c>
    </row>
    <row r="26" spans="1:11" x14ac:dyDescent="0.25">
      <c r="A26" s="40"/>
      <c r="B26" s="20" t="s">
        <v>50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43791</v>
      </c>
    </row>
    <row r="27" spans="1:11" x14ac:dyDescent="0.25">
      <c r="A27" s="40"/>
      <c r="B27" s="20" t="s">
        <v>56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2</v>
      </c>
      <c r="I27" s="9"/>
      <c r="J27" s="11"/>
      <c r="K27" s="20" t="s">
        <v>62</v>
      </c>
    </row>
    <row r="28" spans="1:11" x14ac:dyDescent="0.25">
      <c r="A28" s="40"/>
      <c r="B28" s="20" t="s">
        <v>50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1</v>
      </c>
      <c r="I28" s="9"/>
      <c r="J28" s="11"/>
      <c r="K28" s="49">
        <v>43782</v>
      </c>
    </row>
    <row r="29" spans="1:11" x14ac:dyDescent="0.25">
      <c r="A29" s="40">
        <v>43800</v>
      </c>
      <c r="B29" s="20" t="s">
        <v>63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3</v>
      </c>
      <c r="I29" s="9"/>
      <c r="J29" s="11"/>
      <c r="K29" s="20" t="s">
        <v>64</v>
      </c>
    </row>
    <row r="30" spans="1:11" x14ac:dyDescent="0.25">
      <c r="A30" s="48" t="s">
        <v>65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v>43862</v>
      </c>
      <c r="B31" s="20" t="s">
        <v>66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 t="s">
        <v>67</v>
      </c>
    </row>
    <row r="32" spans="1:11" x14ac:dyDescent="0.25">
      <c r="A32" s="40"/>
      <c r="B32" s="20" t="s">
        <v>46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>
        <v>43864</v>
      </c>
    </row>
    <row r="33" spans="1:11" x14ac:dyDescent="0.25">
      <c r="A33" s="40">
        <v>44013</v>
      </c>
      <c r="B33" s="20" t="s">
        <v>56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2</v>
      </c>
      <c r="I33" s="9"/>
      <c r="J33" s="11"/>
      <c r="K33" s="20" t="s">
        <v>68</v>
      </c>
    </row>
    <row r="34" spans="1:11" x14ac:dyDescent="0.25">
      <c r="A34" s="40"/>
      <c r="B34" s="20" t="s">
        <v>56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2</v>
      </c>
      <c r="I34" s="9"/>
      <c r="J34" s="11"/>
      <c r="K34" s="20"/>
    </row>
    <row r="35" spans="1:11" x14ac:dyDescent="0.25">
      <c r="A35" s="40">
        <v>44075</v>
      </c>
      <c r="B35" s="20" t="s">
        <v>50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49">
        <v>44075</v>
      </c>
    </row>
    <row r="36" spans="1:11" x14ac:dyDescent="0.25">
      <c r="A36" s="40"/>
      <c r="B36" s="20" t="s">
        <v>63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3</v>
      </c>
      <c r="I36" s="9"/>
      <c r="J36" s="11"/>
      <c r="K36" s="49" t="s">
        <v>69</v>
      </c>
    </row>
    <row r="37" spans="1:11" x14ac:dyDescent="0.25">
      <c r="A37" s="40">
        <v>44105</v>
      </c>
      <c r="B37" s="20" t="s">
        <v>50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44122</v>
      </c>
    </row>
    <row r="38" spans="1:11" x14ac:dyDescent="0.25">
      <c r="A38" s="40"/>
      <c r="B38" s="20" t="s">
        <v>50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44106</v>
      </c>
    </row>
    <row r="39" spans="1:11" x14ac:dyDescent="0.25">
      <c r="A39" s="40"/>
      <c r="B39" s="20" t="s">
        <v>63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3</v>
      </c>
      <c r="I39" s="9"/>
      <c r="J39" s="11"/>
      <c r="K39" s="49" t="s">
        <v>70</v>
      </c>
    </row>
    <row r="40" spans="1:11" x14ac:dyDescent="0.25">
      <c r="A40" s="48" t="s">
        <v>73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44774</v>
      </c>
      <c r="B41" s="20" t="s">
        <v>74</v>
      </c>
      <c r="C41" s="13"/>
      <c r="D41" s="39">
        <v>6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75</v>
      </c>
    </row>
    <row r="42" spans="1:11" x14ac:dyDescent="0.25">
      <c r="A42" s="40">
        <v>44835</v>
      </c>
      <c r="B42" s="20" t="s">
        <v>56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2</v>
      </c>
      <c r="I42" s="9"/>
      <c r="J42" s="11"/>
      <c r="K42" s="20" t="s">
        <v>76</v>
      </c>
    </row>
    <row r="43" spans="1:11" x14ac:dyDescent="0.25">
      <c r="A43" s="40"/>
      <c r="B43" s="20" t="s">
        <v>63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3</v>
      </c>
      <c r="I43" s="9"/>
      <c r="J43" s="11"/>
      <c r="K43" s="20" t="s">
        <v>77</v>
      </c>
    </row>
    <row r="44" spans="1:11" x14ac:dyDescent="0.25">
      <c r="A44" s="48" t="s">
        <v>79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44958</v>
      </c>
      <c r="B45" s="20" t="s">
        <v>48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4</v>
      </c>
      <c r="I45" s="9"/>
      <c r="J45" s="11"/>
      <c r="K45" s="20" t="s">
        <v>80</v>
      </c>
    </row>
    <row r="46" spans="1:11" x14ac:dyDescent="0.25">
      <c r="A46" s="40">
        <v>44986</v>
      </c>
      <c r="B46" s="20" t="s">
        <v>56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2</v>
      </c>
      <c r="I46" s="9"/>
      <c r="J46" s="11"/>
      <c r="K46" s="20" t="s">
        <v>81</v>
      </c>
    </row>
    <row r="47" spans="1:11" x14ac:dyDescent="0.25">
      <c r="A47" s="40">
        <v>45017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45047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45078</v>
      </c>
      <c r="B49" s="20" t="s">
        <v>56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2</v>
      </c>
      <c r="I49" s="9"/>
      <c r="J49" s="11"/>
      <c r="K49" s="20" t="s">
        <v>82</v>
      </c>
    </row>
    <row r="50" spans="1:11" x14ac:dyDescent="0.25">
      <c r="A50" s="40">
        <v>45106</v>
      </c>
      <c r="B50" s="20" t="s">
        <v>63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3</v>
      </c>
      <c r="I50" s="9"/>
      <c r="J50" s="11"/>
      <c r="K50" s="20" t="s">
        <v>83</v>
      </c>
    </row>
    <row r="51" spans="1:11" x14ac:dyDescent="0.25">
      <c r="A51" s="40">
        <v>45132</v>
      </c>
      <c r="B51" s="20" t="s">
        <v>63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3</v>
      </c>
      <c r="I51" s="9"/>
      <c r="J51" s="11"/>
      <c r="K51" s="20" t="s">
        <v>86</v>
      </c>
    </row>
    <row r="52" spans="1:11" x14ac:dyDescent="0.25">
      <c r="A52" s="40"/>
      <c r="B52" s="20" t="s">
        <v>84</v>
      </c>
      <c r="C52" s="13"/>
      <c r="D52" s="39">
        <v>4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85</v>
      </c>
    </row>
    <row r="53" spans="1:11" x14ac:dyDescent="0.25">
      <c r="A53" s="40"/>
      <c r="B53" s="20" t="s">
        <v>87</v>
      </c>
      <c r="C53" s="13"/>
      <c r="D53" s="39">
        <v>2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88</v>
      </c>
    </row>
    <row r="54" spans="1:11" x14ac:dyDescent="0.25">
      <c r="A54" s="40"/>
      <c r="B54" s="20" t="s">
        <v>74</v>
      </c>
      <c r="C54" s="13"/>
      <c r="D54" s="39">
        <v>6</v>
      </c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 t="s">
        <v>89</v>
      </c>
    </row>
    <row r="55" spans="1:11" x14ac:dyDescent="0.25">
      <c r="A55" s="40">
        <v>45170</v>
      </c>
      <c r="B55" s="20" t="s">
        <v>87</v>
      </c>
      <c r="C55" s="13"/>
      <c r="D55" s="39">
        <v>2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 t="s">
        <v>90</v>
      </c>
    </row>
    <row r="56" spans="1:11" x14ac:dyDescent="0.25">
      <c r="A56" s="40"/>
      <c r="B56" s="20" t="s">
        <v>74</v>
      </c>
      <c r="C56" s="13"/>
      <c r="D56" s="39">
        <v>6</v>
      </c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 t="s">
        <v>91</v>
      </c>
    </row>
    <row r="57" spans="1:11" x14ac:dyDescent="0.25">
      <c r="A57" s="40"/>
      <c r="B57" s="20" t="s">
        <v>87</v>
      </c>
      <c r="C57" s="13"/>
      <c r="D57" s="39">
        <v>2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92</v>
      </c>
    </row>
    <row r="58" spans="1:11" x14ac:dyDescent="0.25">
      <c r="A58" s="40">
        <v>45200</v>
      </c>
      <c r="B58" s="20" t="s">
        <v>51</v>
      </c>
      <c r="C58" s="13"/>
      <c r="D58" s="39">
        <v>3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93</v>
      </c>
    </row>
    <row r="59" spans="1:11" x14ac:dyDescent="0.25">
      <c r="A59" s="40"/>
      <c r="B59" s="20" t="s">
        <v>51</v>
      </c>
      <c r="C59" s="13"/>
      <c r="D59" s="39">
        <v>3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 t="s">
        <v>94</v>
      </c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1"/>
      <c r="B92" s="15"/>
      <c r="C92" s="42"/>
      <c r="D92" s="43"/>
      <c r="E92" s="9"/>
      <c r="F92" s="15"/>
      <c r="G92" s="42" t="str">
        <f>IF(ISBLANK(Table1[[#This Row],[EARNED]]),"",Table1[[#This Row],[EARNED]])</f>
        <v/>
      </c>
      <c r="H92" s="43"/>
      <c r="I92" s="9"/>
      <c r="J92" s="12"/>
      <c r="K9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35.585000000000001</v>
      </c>
      <c r="B3" s="11">
        <v>67.150000000000006</v>
      </c>
      <c r="D3" s="11"/>
      <c r="E3" s="11">
        <v>2</v>
      </c>
      <c r="F3" s="11">
        <v>49</v>
      </c>
      <c r="G3" s="45">
        <f>SUMIFS(F7:F14,E7:E14,E3)+SUMIFS(D7:D66,C7:C66,F3)+D3</f>
        <v>0.35199999999999998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2024-01-03T02:52:03Z</dcterms:modified>
</cp:coreProperties>
</file>