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ITY MARKET\"/>
    </mc:Choice>
  </mc:AlternateContent>
  <bookViews>
    <workbookView xWindow="1152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8" i="1" l="1"/>
  <c r="G417" i="1"/>
  <c r="G10" i="1" l="1"/>
  <c r="G312" i="1" l="1"/>
  <c r="G309" i="1"/>
  <c r="G306" i="1"/>
  <c r="G303" i="1"/>
  <c r="G295" i="1"/>
  <c r="G291" i="1"/>
  <c r="G278" i="1"/>
  <c r="G265" i="1"/>
  <c r="G252" i="1"/>
  <c r="G241" i="1"/>
  <c r="G238" i="1"/>
  <c r="G223" i="1"/>
  <c r="G210" i="1"/>
  <c r="G201" i="1"/>
  <c r="G196" i="1"/>
  <c r="G183" i="1"/>
  <c r="G169" i="1"/>
  <c r="G167" i="1"/>
  <c r="G155" i="1"/>
  <c r="G152" i="1"/>
  <c r="G153" i="1"/>
  <c r="G140" i="1"/>
  <c r="G135" i="1"/>
  <c r="G132" i="1"/>
  <c r="G130" i="1"/>
  <c r="G129" i="1"/>
  <c r="G123" i="1"/>
  <c r="G122" i="1"/>
  <c r="G107" i="1"/>
  <c r="G108" i="1"/>
  <c r="G93" i="1"/>
  <c r="G94" i="1"/>
  <c r="G78" i="1"/>
  <c r="G77" i="1"/>
  <c r="G75" i="1"/>
  <c r="G68" i="1"/>
  <c r="G62" i="1"/>
  <c r="G53" i="1"/>
  <c r="G44" i="1"/>
  <c r="G35" i="1"/>
  <c r="G29" i="1"/>
  <c r="G28" i="1"/>
  <c r="G15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30" i="1"/>
  <c r="G31" i="1"/>
  <c r="G32" i="1"/>
  <c r="G33" i="1"/>
  <c r="G34" i="1"/>
  <c r="G36" i="1"/>
  <c r="G37" i="1"/>
  <c r="G38" i="1"/>
  <c r="G41" i="1"/>
  <c r="G42" i="1"/>
  <c r="G43" i="1"/>
  <c r="G45" i="1"/>
  <c r="G49" i="1"/>
  <c r="G50" i="1"/>
  <c r="G51" i="1"/>
  <c r="G52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9" i="1"/>
  <c r="G70" i="1"/>
  <c r="G71" i="1"/>
  <c r="G72" i="1"/>
  <c r="G73" i="1"/>
  <c r="G74" i="1"/>
  <c r="G76" i="1"/>
  <c r="G79" i="1"/>
  <c r="G80" i="1"/>
  <c r="G83" i="1"/>
  <c r="G84" i="1"/>
  <c r="G85" i="1"/>
  <c r="G86" i="1"/>
  <c r="G87" i="1"/>
  <c r="G88" i="1"/>
  <c r="G89" i="1"/>
  <c r="G90" i="1"/>
  <c r="G91" i="1"/>
  <c r="G92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4" i="1"/>
  <c r="G125" i="1"/>
  <c r="G126" i="1"/>
  <c r="G127" i="1"/>
  <c r="G128" i="1"/>
  <c r="G131" i="1"/>
  <c r="G133" i="1"/>
  <c r="G134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7" i="1"/>
  <c r="G239" i="1"/>
  <c r="G240" i="1"/>
  <c r="G242" i="1"/>
  <c r="G243" i="1"/>
  <c r="G244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6" i="1"/>
  <c r="G297" i="1"/>
  <c r="G298" i="1"/>
  <c r="G299" i="1"/>
  <c r="G300" i="1"/>
  <c r="G301" i="1"/>
  <c r="G302" i="1"/>
  <c r="G304" i="1"/>
  <c r="G305" i="1"/>
  <c r="G307" i="1"/>
  <c r="G308" i="1"/>
  <c r="G310" i="1"/>
  <c r="G311" i="1"/>
  <c r="G313" i="1"/>
  <c r="G314" i="1"/>
  <c r="G315" i="1"/>
  <c r="G316" i="1"/>
  <c r="G317" i="1"/>
  <c r="G318" i="1"/>
  <c r="G319" i="1"/>
  <c r="G320" i="1"/>
  <c r="G387" i="1" l="1"/>
  <c r="G392" i="1" l="1"/>
  <c r="G397" i="1" l="1"/>
  <c r="G402" i="1" l="1"/>
  <c r="G410" i="1" l="1"/>
  <c r="G401" i="1" l="1"/>
  <c r="G400" i="1" l="1"/>
  <c r="G396" i="1"/>
  <c r="G3" i="3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50" i="1"/>
  <c r="G351" i="1"/>
  <c r="G352" i="1"/>
  <c r="G354" i="1"/>
  <c r="G355" i="1"/>
  <c r="G356" i="1"/>
  <c r="G357" i="1"/>
  <c r="G358" i="1"/>
  <c r="G359" i="1"/>
  <c r="G360" i="1"/>
  <c r="G361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80" i="1"/>
  <c r="G381" i="1"/>
  <c r="G382" i="1"/>
  <c r="G383" i="1"/>
  <c r="G384" i="1"/>
  <c r="G385" i="1"/>
  <c r="G386" i="1"/>
  <c r="G388" i="1"/>
  <c r="G389" i="1"/>
  <c r="G390" i="1"/>
  <c r="G391" i="1"/>
  <c r="G393" i="1"/>
  <c r="G394" i="1"/>
  <c r="G395" i="1"/>
  <c r="G398" i="1"/>
  <c r="G399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321" i="1"/>
  <c r="G322" i="1"/>
  <c r="G323" i="1"/>
  <c r="G324" i="1"/>
  <c r="G325" i="1"/>
  <c r="G326" i="1"/>
  <c r="G32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<sst xmlns="http://schemas.openxmlformats.org/spreadsheetml/2006/main" count="332" uniqueCount="202">
  <si>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</si>
  <si>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</si>
  <si>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</si>
  <si>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</si>
  <si>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</si>
  <si>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</si>
  <si>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</si>
  <si>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</si>
  <si>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</si>
  <si>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</si>
  <si>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</si>
  <si>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</si>
  <si>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</si>
  <si>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</si>
  <si>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</si>
  <si>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</si>
  <si>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</si>
  <si>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</si>
  <si>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</si>
  <si>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</si>
  <si>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</si>
  <si>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</si>
  <si>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</si>
  <si>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</si>
  <si>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</si>
  <si>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</si>
  <si>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</si>
  <si>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</si>
  <si>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</si>
  <si>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</si>
  <si>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</si>
  <si>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</si>
  <si>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</si>
  <si>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</si>
  <si>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</si>
  <si>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</si>
  <si>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</si>
  <si>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</si>
  <si>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</si>
  <si>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</si>
  <si>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</si>
  <si>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PARRA, VICTORIA</t>
  </si>
  <si>
    <t>PERMANENT</t>
  </si>
  <si>
    <t>2018</t>
  </si>
  <si>
    <t>SL(1-0-0)</t>
  </si>
  <si>
    <t>SL(2-0-0)</t>
  </si>
  <si>
    <t>SP(3-0-0)</t>
  </si>
  <si>
    <t>VL(3-0-0)</t>
  </si>
  <si>
    <t>FL(2-0-0)</t>
  </si>
  <si>
    <t>8/25,28/2018</t>
  </si>
  <si>
    <t>11/19-21/2018</t>
  </si>
  <si>
    <t>2019</t>
  </si>
  <si>
    <t>SP(1-0-0)</t>
  </si>
  <si>
    <t>SL(3-0-0)</t>
  </si>
  <si>
    <t>VL(7-0-0)</t>
  </si>
  <si>
    <t>3/11-13/2019</t>
  </si>
  <si>
    <t>5/23-25/2019</t>
  </si>
  <si>
    <t>11/11-14,16,18,19/2019</t>
  </si>
  <si>
    <t>12/24,26,28/2019</t>
  </si>
  <si>
    <t>2020</t>
  </si>
  <si>
    <t>CL(5-0-0)</t>
  </si>
  <si>
    <t>SP(2-0-0)</t>
  </si>
  <si>
    <t>SL(8-0-0)</t>
  </si>
  <si>
    <t>FL(5-0-0)</t>
  </si>
  <si>
    <t>9/23,24,26/2020</t>
  </si>
  <si>
    <t>9/28-31/2020</t>
  </si>
  <si>
    <t>10/1-10/2020</t>
  </si>
  <si>
    <t>2021</t>
  </si>
  <si>
    <t>VL(1-0-0)</t>
  </si>
  <si>
    <t>SL(4-0-0)</t>
  </si>
  <si>
    <t>VL(2-0-0)</t>
  </si>
  <si>
    <t>10/11-13/2021</t>
  </si>
  <si>
    <t>10/14-16/2021</t>
  </si>
  <si>
    <t>2022</t>
  </si>
  <si>
    <t>4/11,12/2022</t>
  </si>
  <si>
    <t>8/23-25/2022</t>
  </si>
  <si>
    <t>11/21-23/2022</t>
  </si>
  <si>
    <t>VL(4-0-0)</t>
  </si>
  <si>
    <t>11/24,26,28,29</t>
  </si>
  <si>
    <t>11/19,20/2022</t>
  </si>
  <si>
    <t>2023</t>
  </si>
  <si>
    <t>VL(5-0-0)</t>
  </si>
  <si>
    <t>12/19-23/2022</t>
  </si>
  <si>
    <t>7/23-8/12/2023</t>
  </si>
  <si>
    <t>VL(15-0-0)</t>
  </si>
  <si>
    <t>UT(0-0-4)</t>
  </si>
  <si>
    <t>UT(0-1-42)</t>
  </si>
  <si>
    <t>A(1-0-0)</t>
  </si>
  <si>
    <t>1997</t>
  </si>
  <si>
    <t>09/20,22/1997</t>
  </si>
  <si>
    <t>12/23,24,29/1997</t>
  </si>
  <si>
    <t>1998</t>
  </si>
  <si>
    <t>01/02,05-07/1998</t>
  </si>
  <si>
    <t>UT(0-0-24)</t>
  </si>
  <si>
    <t>05/19,20/1998</t>
  </si>
  <si>
    <t>08/11,12/1998</t>
  </si>
  <si>
    <t>08/24,25/1998</t>
  </si>
  <si>
    <t>UT(0-0-3)</t>
  </si>
  <si>
    <t>UT(0-0-9)</t>
  </si>
  <si>
    <t>UT(0-4-0)</t>
  </si>
  <si>
    <t>12/21,23,31/1998, 01/03/1999</t>
  </si>
  <si>
    <t>1999</t>
  </si>
  <si>
    <t>04/23-24/1999</t>
  </si>
  <si>
    <t>08/23,25/1999</t>
  </si>
  <si>
    <t>FL(1-0-0)</t>
  </si>
  <si>
    <t>2000</t>
  </si>
  <si>
    <t>08/24,25/2000</t>
  </si>
  <si>
    <t>UT(0-4-32)</t>
  </si>
  <si>
    <t>10/06,07/2000</t>
  </si>
  <si>
    <t>ANNIV. 12/04/2000</t>
  </si>
  <si>
    <t>FL(4-0-0)</t>
  </si>
  <si>
    <t>BDAY 01/02/2001</t>
  </si>
  <si>
    <t>2001</t>
  </si>
  <si>
    <t>02/07,09/2001</t>
  </si>
  <si>
    <t>GRAD. 04/04/2001</t>
  </si>
  <si>
    <t>ENROLLMENT 05/28/2001</t>
  </si>
  <si>
    <t>08/23-25/2001</t>
  </si>
  <si>
    <t>UT(0-1-31)</t>
  </si>
  <si>
    <t>UT(0-1-18)</t>
  </si>
  <si>
    <t>2002</t>
  </si>
  <si>
    <t>UT(0-1-32)</t>
  </si>
  <si>
    <t>UT(0-4-10)</t>
  </si>
  <si>
    <t>UT(0-1-46)</t>
  </si>
  <si>
    <t>UT(0-0-28)</t>
  </si>
  <si>
    <t>UT(0-0-14)</t>
  </si>
  <si>
    <t>UT(0-0-56)</t>
  </si>
  <si>
    <t>12/07,26/2002</t>
  </si>
  <si>
    <t>2003</t>
  </si>
  <si>
    <t>UT(0-0-35)</t>
  </si>
  <si>
    <t>GRAD. 04/11/2003</t>
  </si>
  <si>
    <t>BDAY 01/02/2003</t>
  </si>
  <si>
    <t>UT(0-0-26)</t>
  </si>
  <si>
    <t>UT(1-4-28)</t>
  </si>
  <si>
    <t>UT(1-2-17)</t>
  </si>
  <si>
    <t>UT(0-4-20)</t>
  </si>
  <si>
    <t>UT(1-5-3)</t>
  </si>
  <si>
    <t>2004</t>
  </si>
  <si>
    <t>UT(2-2-5)</t>
  </si>
  <si>
    <t>UT(1-7-4)</t>
  </si>
  <si>
    <t>UT(0-6-58)</t>
  </si>
  <si>
    <t>UT(0-1-52)</t>
  </si>
  <si>
    <t>05/17,18/2004</t>
  </si>
  <si>
    <t>ENROLLMENT 06/14/2004</t>
  </si>
  <si>
    <t>07/05-08/2004</t>
  </si>
  <si>
    <t>UT(2-6-56)</t>
  </si>
  <si>
    <t>UT(0-5-5)</t>
  </si>
  <si>
    <t>UT(0-1-17)</t>
  </si>
  <si>
    <t>08/24,25/2004</t>
  </si>
  <si>
    <t>UT(0-1-36)</t>
  </si>
  <si>
    <t>2005</t>
  </si>
  <si>
    <t>FL(3-0-0)</t>
  </si>
  <si>
    <t>12/13-15/2005</t>
  </si>
  <si>
    <t>2006</t>
  </si>
  <si>
    <t>ANNIV. 12/04/2006</t>
  </si>
  <si>
    <t>ANNIV. 12/04/2007</t>
  </si>
  <si>
    <t>2007</t>
  </si>
  <si>
    <t>BDAY 01/02/2007</t>
  </si>
  <si>
    <t>GRAD. 04/02/2007</t>
  </si>
  <si>
    <t>2008</t>
  </si>
  <si>
    <t>ANNIV. 21/21/2008</t>
  </si>
  <si>
    <t>2009</t>
  </si>
  <si>
    <t>BDAY 01/02/2009</t>
  </si>
  <si>
    <t>ENROLLMENT 05/08/2009</t>
  </si>
  <si>
    <t>ANNIV. 12/04/2009</t>
  </si>
  <si>
    <t>2010</t>
  </si>
  <si>
    <t>BDAY 01/02/2010</t>
  </si>
  <si>
    <t>2011</t>
  </si>
  <si>
    <t>UT(1-4-54)</t>
  </si>
  <si>
    <t>ANNIV. 12/04/2011</t>
  </si>
  <si>
    <t>ANNIV. 12/04/2012</t>
  </si>
  <si>
    <t>12/16,19,20/2011</t>
  </si>
  <si>
    <t>12/23,28/2011</t>
  </si>
  <si>
    <t>2012</t>
  </si>
  <si>
    <t>GRAD. 03/31/2012</t>
  </si>
  <si>
    <t>12/07,14,24,21,28/2012</t>
  </si>
  <si>
    <t>2013</t>
  </si>
  <si>
    <t>GRAD. 04/29/2013</t>
  </si>
  <si>
    <t>06/05,06/2013</t>
  </si>
  <si>
    <t>12/04,10,17,24,31/2013</t>
  </si>
  <si>
    <t>2014</t>
  </si>
  <si>
    <t>05/19,20/2014</t>
  </si>
  <si>
    <t>12/04,16,20,24,29/2014</t>
  </si>
  <si>
    <t>2015</t>
  </si>
  <si>
    <t>04/20,21/2015</t>
  </si>
  <si>
    <t>2016</t>
  </si>
  <si>
    <t>06/27,28/2016</t>
  </si>
  <si>
    <t>08/23-25/2016</t>
  </si>
  <si>
    <t>10/01,03,04/2016</t>
  </si>
  <si>
    <t>2017</t>
  </si>
  <si>
    <t>02/01,02/2017</t>
  </si>
  <si>
    <t>02/25,27/2017</t>
  </si>
  <si>
    <t>08/22-24/2017</t>
  </si>
  <si>
    <t>DOMESTIC 10/16-18/2018</t>
  </si>
  <si>
    <t>BDAY 1/2/2019</t>
  </si>
  <si>
    <t>ANNIV. 12/4/2019</t>
  </si>
  <si>
    <t>BDAY 1/2/2020</t>
  </si>
  <si>
    <t>CALAMITY 2/4-6,11,13/2020</t>
  </si>
  <si>
    <t>DOMESTIC 8/24,25/2020</t>
  </si>
  <si>
    <t>1996</t>
  </si>
  <si>
    <t/>
  </si>
  <si>
    <t>8/23,24/2023</t>
  </si>
  <si>
    <t>12/14,19,21,26,28/2023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</si>
</sst>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6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60"/>
  <sheetViews>
    <sheetView tabSelected="1" zoomScaleNormal="100" workbookViewId="0">
      <pane ySplit="3690" topLeftCell="A395" activePane="bottomLeft"/>
      <selection activeCell="C76" sqref="C76"/>
      <selection pane="bottomLeft" activeCell="E422" sqref="E4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41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230.08600000000001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312.87500000000006</v>
      </c>
      <c r="J9" s="11"/>
      <c r="K9" s="20"/>
    </row>
    <row r="10" spans="1:11" x14ac:dyDescent="0.25">
      <c r="A10" s="47" t="s">
        <v>198</v>
      </c>
      <c r="B10" s="50"/>
      <c r="C10" s="13"/>
      <c r="D10" s="38"/>
      <c r="E10" s="51" t="s">
        <v>199</v>
      </c>
      <c r="F10" s="20"/>
      <c r="G10" s="13" t="str">
        <f>IF(ISBLANK(Table1[[#This Row],[EARNED]]),"",Table1[[#This Row],[EARNED]])</f>
        <v/>
      </c>
      <c r="H10" s="52" t="s">
        <v>199</v>
      </c>
      <c r="I10" s="51" t="s">
        <v>199</v>
      </c>
      <c r="J10" s="11"/>
      <c r="K10" s="20"/>
    </row>
    <row r="11" spans="1:11" x14ac:dyDescent="0.25">
      <c r="A11" s="23">
        <v>35338</v>
      </c>
      <c r="B11" s="20"/>
      <c r="C11" s="13">
        <v>0.91700000000000004</v>
      </c>
      <c r="D11" s="38"/>
      <c r="E11" s="13"/>
      <c r="F11" s="20"/>
      <c r="G11" s="13">
        <f>IF(ISBLANK(Table1[[#This Row],[EARNED]]),"",Table1[[#This Row],[EARNED]])</f>
        <v>0.91700000000000004</v>
      </c>
      <c r="H11" s="38"/>
      <c r="I11" s="13"/>
      <c r="J11" s="11"/>
      <c r="K11" s="20"/>
    </row>
    <row r="12" spans="1:11" x14ac:dyDescent="0.25">
      <c r="A12" s="23">
        <v>35369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v>35399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35430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47" t="s">
        <v>88</v>
      </c>
      <c r="B15" s="20"/>
      <c r="C15" s="13"/>
      <c r="D15" s="38"/>
      <c r="E15" s="13"/>
      <c r="F15" s="20"/>
      <c r="G15" s="13" t="str">
        <f>IF(ISBLANK(Table1[[#This Row],[EARNED]]),"",Table1[[#This Row],[EARNED]])</f>
        <v/>
      </c>
      <c r="H15" s="38"/>
      <c r="I15" s="13"/>
      <c r="J15" s="11"/>
      <c r="K15" s="20"/>
    </row>
    <row r="16" spans="1:11" x14ac:dyDescent="0.25">
      <c r="A16" s="23">
        <v>35461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v>35489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35520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v>35550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v>35581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v>35611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v>35642</v>
      </c>
      <c r="B22" s="2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>
        <v>35673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23">
        <v>35703</v>
      </c>
      <c r="B24" s="20" t="s">
        <v>45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2</v>
      </c>
      <c r="I24" s="13"/>
      <c r="J24" s="11"/>
      <c r="K24" s="20" t="s">
        <v>89</v>
      </c>
    </row>
    <row r="25" spans="1:11" x14ac:dyDescent="0.25">
      <c r="A25" s="23">
        <v>35734</v>
      </c>
      <c r="B25" s="20"/>
      <c r="C25" s="13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>
        <v>35764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v>35795</v>
      </c>
      <c r="B27" s="20" t="s">
        <v>53</v>
      </c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>
        <v>3</v>
      </c>
      <c r="I27" s="13"/>
      <c r="J27" s="11"/>
      <c r="K27" s="20" t="s">
        <v>90</v>
      </c>
    </row>
    <row r="28" spans="1:11" x14ac:dyDescent="0.25">
      <c r="A28" s="23"/>
      <c r="B28" s="20" t="s">
        <v>63</v>
      </c>
      <c r="C28" s="13"/>
      <c r="D28" s="38">
        <v>5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25">
      <c r="A29" s="47" t="s">
        <v>91</v>
      </c>
      <c r="B29" s="20"/>
      <c r="C29" s="13"/>
      <c r="D29" s="38"/>
      <c r="E29" s="13"/>
      <c r="F29" s="20"/>
      <c r="G29" s="13" t="str">
        <f>IF(ISBLANK(Table1[[#This Row],[EARNED]]),"",Table1[[#This Row],[EARNED]])</f>
        <v/>
      </c>
      <c r="H29" s="38"/>
      <c r="I29" s="13"/>
      <c r="J29" s="11"/>
      <c r="K29" s="20"/>
    </row>
    <row r="30" spans="1:11" x14ac:dyDescent="0.25">
      <c r="A30" s="23">
        <v>35826</v>
      </c>
      <c r="B30" s="20" t="s">
        <v>69</v>
      </c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>
        <v>4</v>
      </c>
      <c r="I30" s="13"/>
      <c r="J30" s="11"/>
      <c r="K30" s="20" t="s">
        <v>92</v>
      </c>
    </row>
    <row r="31" spans="1:11" x14ac:dyDescent="0.25">
      <c r="A31" s="23">
        <v>35854</v>
      </c>
      <c r="B31" s="20" t="s">
        <v>93</v>
      </c>
      <c r="C31" s="13">
        <v>1.25</v>
      </c>
      <c r="D31" s="38">
        <v>5.000000000000001E-2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v>35885</v>
      </c>
      <c r="B32" s="20"/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23">
        <v>35915</v>
      </c>
      <c r="B33" s="20"/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25">
      <c r="A34" s="23">
        <v>35946</v>
      </c>
      <c r="B34" s="20" t="s">
        <v>45</v>
      </c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>
        <v>2</v>
      </c>
      <c r="I34" s="13"/>
      <c r="J34" s="11"/>
      <c r="K34" s="20" t="s">
        <v>94</v>
      </c>
    </row>
    <row r="35" spans="1:11" x14ac:dyDescent="0.25">
      <c r="A35" s="23"/>
      <c r="B35" s="20" t="s">
        <v>68</v>
      </c>
      <c r="C35" s="13"/>
      <c r="D35" s="38">
        <v>1</v>
      </c>
      <c r="E35" s="13"/>
      <c r="F35" s="20"/>
      <c r="G35" s="13" t="str">
        <f>IF(ISBLANK(Table1[[#This Row],[EARNED]]),"",Table1[[#This Row],[EARNED]])</f>
        <v/>
      </c>
      <c r="H35" s="38"/>
      <c r="I35" s="13"/>
      <c r="J35" s="11"/>
      <c r="K35" s="48">
        <v>35947</v>
      </c>
    </row>
    <row r="36" spans="1:11" x14ac:dyDescent="0.25">
      <c r="A36" s="23">
        <v>35976</v>
      </c>
      <c r="B36" s="20" t="s">
        <v>44</v>
      </c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23">
        <v>36007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25">
      <c r="A38" s="23">
        <v>36038</v>
      </c>
      <c r="B38" s="20" t="s">
        <v>44</v>
      </c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>
        <v>1</v>
      </c>
      <c r="I38" s="13"/>
      <c r="J38" s="11"/>
      <c r="K38" s="48">
        <v>36010</v>
      </c>
    </row>
    <row r="39" spans="1:11" x14ac:dyDescent="0.25">
      <c r="A39" s="23"/>
      <c r="B39" s="20" t="s">
        <v>45</v>
      </c>
      <c r="C39" s="13"/>
      <c r="D39" s="38"/>
      <c r="E39" s="13"/>
      <c r="F39" s="20"/>
      <c r="G39" s="13"/>
      <c r="H39" s="38">
        <v>2</v>
      </c>
      <c r="I39" s="13"/>
      <c r="J39" s="11"/>
      <c r="K39" s="20" t="s">
        <v>95</v>
      </c>
    </row>
    <row r="40" spans="1:11" x14ac:dyDescent="0.25">
      <c r="A40" s="23"/>
      <c r="B40" s="20" t="s">
        <v>70</v>
      </c>
      <c r="C40" s="13"/>
      <c r="D40" s="38">
        <v>2</v>
      </c>
      <c r="E40" s="13"/>
      <c r="F40" s="20"/>
      <c r="G40" s="13"/>
      <c r="H40" s="38"/>
      <c r="I40" s="13"/>
      <c r="J40" s="11"/>
      <c r="K40" s="20" t="s">
        <v>96</v>
      </c>
    </row>
    <row r="41" spans="1:11" x14ac:dyDescent="0.25">
      <c r="A41" s="23">
        <v>36068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v>36099</v>
      </c>
      <c r="B42" s="20" t="s">
        <v>97</v>
      </c>
      <c r="C42" s="13">
        <v>1.25</v>
      </c>
      <c r="D42" s="38">
        <v>6.0000000000000001E-3</v>
      </c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v>36129</v>
      </c>
      <c r="B43" s="20" t="s">
        <v>44</v>
      </c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>
        <v>1</v>
      </c>
      <c r="I43" s="13"/>
      <c r="J43" s="11"/>
      <c r="K43" s="48">
        <v>36115</v>
      </c>
    </row>
    <row r="44" spans="1:11" x14ac:dyDescent="0.25">
      <c r="A44" s="23"/>
      <c r="B44" s="20" t="s">
        <v>98</v>
      </c>
      <c r="C44" s="13"/>
      <c r="D44" s="38">
        <v>1.9000000000000003E-2</v>
      </c>
      <c r="E44" s="13"/>
      <c r="F44" s="20"/>
      <c r="G44" s="13" t="str">
        <f>IF(ISBLANK(Table1[[#This Row],[EARNED]]),"",Table1[[#This Row],[EARNED]])</f>
        <v/>
      </c>
      <c r="H44" s="38"/>
      <c r="I44" s="13"/>
      <c r="J44" s="11"/>
      <c r="K44" s="20"/>
    </row>
    <row r="45" spans="1:11" x14ac:dyDescent="0.25">
      <c r="A45" s="23">
        <v>36160</v>
      </c>
      <c r="B45" s="20" t="s">
        <v>69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4</v>
      </c>
      <c r="I45" s="13"/>
      <c r="J45" s="11"/>
      <c r="K45" s="49" t="s">
        <v>100</v>
      </c>
    </row>
    <row r="46" spans="1:11" x14ac:dyDescent="0.25">
      <c r="A46" s="23"/>
      <c r="B46" s="20" t="s">
        <v>48</v>
      </c>
      <c r="C46" s="13"/>
      <c r="D46" s="38">
        <v>2</v>
      </c>
      <c r="E46" s="13"/>
      <c r="F46" s="20"/>
      <c r="G46" s="13"/>
      <c r="H46" s="38"/>
      <c r="I46" s="13"/>
      <c r="J46" s="11"/>
      <c r="K46" s="20"/>
    </row>
    <row r="47" spans="1:11" x14ac:dyDescent="0.25">
      <c r="A47" s="23"/>
      <c r="B47" s="20" t="s">
        <v>99</v>
      </c>
      <c r="C47" s="13"/>
      <c r="D47" s="38">
        <v>0.5</v>
      </c>
      <c r="E47" s="13"/>
      <c r="F47" s="20"/>
      <c r="G47" s="13"/>
      <c r="H47" s="38"/>
      <c r="I47" s="13"/>
      <c r="J47" s="11"/>
      <c r="K47" s="20"/>
    </row>
    <row r="48" spans="1:11" x14ac:dyDescent="0.25">
      <c r="A48" s="47" t="s">
        <v>101</v>
      </c>
      <c r="B48" s="20"/>
      <c r="C48" s="13"/>
      <c r="D48" s="38"/>
      <c r="E48" s="13"/>
      <c r="F48" s="20"/>
      <c r="G48" s="13"/>
      <c r="H48" s="38"/>
      <c r="I48" s="13"/>
      <c r="J48" s="11"/>
      <c r="K48" s="20"/>
    </row>
    <row r="49" spans="1:11" x14ac:dyDescent="0.25">
      <c r="A49" s="23">
        <v>36191</v>
      </c>
      <c r="B49" s="20"/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25">
      <c r="A50" s="23">
        <v>36219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v>36250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v>36280</v>
      </c>
      <c r="B52" s="20" t="s">
        <v>44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1</v>
      </c>
      <c r="I52" s="13"/>
      <c r="J52" s="11"/>
      <c r="K52" s="48">
        <v>36258</v>
      </c>
    </row>
    <row r="53" spans="1:11" x14ac:dyDescent="0.25">
      <c r="A53" s="23"/>
      <c r="B53" s="20" t="s">
        <v>47</v>
      </c>
      <c r="C53" s="13"/>
      <c r="D53" s="38">
        <v>3</v>
      </c>
      <c r="E53" s="13"/>
      <c r="F53" s="20"/>
      <c r="G53" s="13" t="str">
        <f>IF(ISBLANK(Table1[[#This Row],[EARNED]]),"",Table1[[#This Row],[EARNED]])</f>
        <v/>
      </c>
      <c r="H53" s="38"/>
      <c r="I53" s="13"/>
      <c r="J53" s="11"/>
      <c r="K53" s="20" t="s">
        <v>102</v>
      </c>
    </row>
    <row r="54" spans="1:11" x14ac:dyDescent="0.25">
      <c r="A54" s="23">
        <v>36311</v>
      </c>
      <c r="B54" s="2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v>36341</v>
      </c>
      <c r="B55" s="20" t="s">
        <v>97</v>
      </c>
      <c r="C55" s="13">
        <v>1.25</v>
      </c>
      <c r="D55" s="38">
        <v>6.0000000000000001E-3</v>
      </c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v>36372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v>36403</v>
      </c>
      <c r="B57" s="20" t="s">
        <v>45</v>
      </c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>
        <v>2</v>
      </c>
      <c r="I57" s="13"/>
      <c r="J57" s="11"/>
      <c r="K57" s="20" t="s">
        <v>103</v>
      </c>
    </row>
    <row r="58" spans="1:11" x14ac:dyDescent="0.25">
      <c r="A58" s="23">
        <v>36433</v>
      </c>
      <c r="B58" s="20" t="s">
        <v>44</v>
      </c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>
        <v>1</v>
      </c>
      <c r="I58" s="13"/>
      <c r="J58" s="11"/>
      <c r="K58" s="48">
        <v>36433</v>
      </c>
    </row>
    <row r="59" spans="1:11" x14ac:dyDescent="0.25">
      <c r="A59" s="23">
        <v>36464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v>36494</v>
      </c>
      <c r="B60" s="20" t="s">
        <v>68</v>
      </c>
      <c r="C60" s="13">
        <v>1.25</v>
      </c>
      <c r="D60" s="38">
        <v>1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48">
        <v>36486</v>
      </c>
    </row>
    <row r="61" spans="1:11" x14ac:dyDescent="0.25">
      <c r="A61" s="23">
        <v>36525</v>
      </c>
      <c r="B61" s="20" t="s">
        <v>104</v>
      </c>
      <c r="C61" s="13">
        <v>1.25</v>
      </c>
      <c r="D61" s="38">
        <v>1</v>
      </c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47" t="s">
        <v>105</v>
      </c>
      <c r="B62" s="20"/>
      <c r="C62" s="13"/>
      <c r="D62" s="38"/>
      <c r="E62" s="13"/>
      <c r="F62" s="20"/>
      <c r="G62" s="13" t="str">
        <f>IF(ISBLANK(Table1[[#This Row],[EARNED]]),"",Table1[[#This Row],[EARNED]])</f>
        <v/>
      </c>
      <c r="H62" s="38"/>
      <c r="I62" s="13"/>
      <c r="J62" s="11"/>
      <c r="K62" s="20"/>
    </row>
    <row r="63" spans="1:11" x14ac:dyDescent="0.25">
      <c r="A63" s="23">
        <v>36556</v>
      </c>
      <c r="B63" s="20"/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25">
      <c r="A64" s="23">
        <v>36585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v>36616</v>
      </c>
      <c r="B65" s="20" t="s">
        <v>99</v>
      </c>
      <c r="C65" s="13">
        <v>1.25</v>
      </c>
      <c r="D65" s="38">
        <v>0.5</v>
      </c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v>36646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v>36677</v>
      </c>
      <c r="B67" s="20" t="s">
        <v>68</v>
      </c>
      <c r="C67" s="13">
        <v>1.25</v>
      </c>
      <c r="D67" s="38">
        <v>1</v>
      </c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48">
        <v>36661</v>
      </c>
    </row>
    <row r="68" spans="1:11" x14ac:dyDescent="0.25">
      <c r="A68" s="23"/>
      <c r="B68" s="20" t="s">
        <v>44</v>
      </c>
      <c r="C68" s="13"/>
      <c r="D68" s="38"/>
      <c r="E68" s="13"/>
      <c r="F68" s="20"/>
      <c r="G68" s="13" t="str">
        <f>IF(ISBLANK(Table1[[#This Row],[EARNED]]),"",Table1[[#This Row],[EARNED]])</f>
        <v/>
      </c>
      <c r="H68" s="38">
        <v>1</v>
      </c>
      <c r="I68" s="13"/>
      <c r="J68" s="11"/>
      <c r="K68" s="48">
        <v>36670</v>
      </c>
    </row>
    <row r="69" spans="1:11" x14ac:dyDescent="0.25">
      <c r="A69" s="23">
        <v>36707</v>
      </c>
      <c r="B69" s="20" t="s">
        <v>44</v>
      </c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>
        <v>1</v>
      </c>
      <c r="I69" s="13"/>
      <c r="J69" s="11"/>
      <c r="K69" s="48">
        <v>36693</v>
      </c>
    </row>
    <row r="70" spans="1:11" x14ac:dyDescent="0.25">
      <c r="A70" s="23">
        <v>36738</v>
      </c>
      <c r="B70" s="20" t="s">
        <v>44</v>
      </c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>
        <v>1</v>
      </c>
      <c r="I70" s="13"/>
      <c r="J70" s="11"/>
      <c r="K70" s="48">
        <v>36728</v>
      </c>
    </row>
    <row r="71" spans="1:11" x14ac:dyDescent="0.25">
      <c r="A71" s="23">
        <v>36769</v>
      </c>
      <c r="B71" s="20" t="s">
        <v>45</v>
      </c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>
        <v>2</v>
      </c>
      <c r="I71" s="13"/>
      <c r="J71" s="11"/>
      <c r="K71" s="20" t="s">
        <v>106</v>
      </c>
    </row>
    <row r="72" spans="1:11" x14ac:dyDescent="0.25">
      <c r="A72" s="23">
        <v>36799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v>36830</v>
      </c>
      <c r="B73" s="20" t="s">
        <v>107</v>
      </c>
      <c r="C73" s="13">
        <v>1.25</v>
      </c>
      <c r="D73" s="38">
        <v>0.56699999999999995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v>36860</v>
      </c>
      <c r="B74" s="20" t="s">
        <v>45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2</v>
      </c>
      <c r="I74" s="13"/>
      <c r="J74" s="11"/>
      <c r="K74" s="20" t="s">
        <v>108</v>
      </c>
    </row>
    <row r="75" spans="1:11" x14ac:dyDescent="0.25">
      <c r="A75" s="23"/>
      <c r="B75" s="20" t="s">
        <v>52</v>
      </c>
      <c r="C75" s="13"/>
      <c r="D75" s="38"/>
      <c r="E75" s="13"/>
      <c r="F75" s="20"/>
      <c r="G75" s="13" t="str">
        <f>IF(ISBLANK(Table1[[#This Row],[EARNED]]),"",Table1[[#This Row],[EARNED]])</f>
        <v/>
      </c>
      <c r="H75" s="38"/>
      <c r="I75" s="13"/>
      <c r="J75" s="11"/>
      <c r="K75" s="20" t="s">
        <v>109</v>
      </c>
    </row>
    <row r="76" spans="1:11" x14ac:dyDescent="0.25">
      <c r="A76" s="23">
        <v>36891</v>
      </c>
      <c r="B76" s="20" t="s">
        <v>110</v>
      </c>
      <c r="C76" s="13">
        <v>1.25</v>
      </c>
      <c r="D76" s="38">
        <v>4</v>
      </c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23"/>
      <c r="B77" s="20" t="s">
        <v>52</v>
      </c>
      <c r="C77" s="13"/>
      <c r="D77" s="38"/>
      <c r="E77" s="13"/>
      <c r="F77" s="20"/>
      <c r="G77" s="13" t="str">
        <f>IF(ISBLANK(Table1[[#This Row],[EARNED]]),"",Table1[[#This Row],[EARNED]])</f>
        <v/>
      </c>
      <c r="H77" s="38"/>
      <c r="I77" s="13"/>
      <c r="J77" s="11"/>
      <c r="K77" s="20" t="s">
        <v>111</v>
      </c>
    </row>
    <row r="78" spans="1:11" x14ac:dyDescent="0.25">
      <c r="A78" s="47" t="s">
        <v>112</v>
      </c>
      <c r="B78" s="20"/>
      <c r="C78" s="13"/>
      <c r="D78" s="38"/>
      <c r="E78" s="13"/>
      <c r="F78" s="20"/>
      <c r="G78" s="13" t="str">
        <f>IF(ISBLANK(Table1[[#This Row],[EARNED]]),"",Table1[[#This Row],[EARNED]])</f>
        <v/>
      </c>
      <c r="H78" s="38"/>
      <c r="I78" s="13"/>
      <c r="J78" s="11"/>
      <c r="K78" s="20"/>
    </row>
    <row r="79" spans="1:11" x14ac:dyDescent="0.25">
      <c r="A79" s="23">
        <v>36922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23">
        <v>36950</v>
      </c>
      <c r="B80" s="20" t="s">
        <v>45</v>
      </c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>
        <v>2</v>
      </c>
      <c r="I80" s="13"/>
      <c r="J80" s="11"/>
      <c r="K80" s="20" t="s">
        <v>113</v>
      </c>
    </row>
    <row r="81" spans="1:11" x14ac:dyDescent="0.25">
      <c r="A81" s="23"/>
      <c r="B81" s="20" t="s">
        <v>52</v>
      </c>
      <c r="C81" s="13"/>
      <c r="D81" s="38"/>
      <c r="E81" s="13"/>
      <c r="F81" s="20"/>
      <c r="G81" s="13"/>
      <c r="H81" s="38"/>
      <c r="I81" s="13"/>
      <c r="J81" s="11"/>
      <c r="K81" s="20" t="s">
        <v>114</v>
      </c>
    </row>
    <row r="82" spans="1:11" x14ac:dyDescent="0.25">
      <c r="A82" s="23"/>
      <c r="B82" s="20" t="s">
        <v>52</v>
      </c>
      <c r="C82" s="13"/>
      <c r="D82" s="38"/>
      <c r="E82" s="13"/>
      <c r="F82" s="20"/>
      <c r="G82" s="13"/>
      <c r="H82" s="38"/>
      <c r="I82" s="13"/>
      <c r="J82" s="11"/>
      <c r="K82" s="20" t="s">
        <v>115</v>
      </c>
    </row>
    <row r="83" spans="1:11" x14ac:dyDescent="0.25">
      <c r="A83" s="23">
        <v>36981</v>
      </c>
      <c r="B83" s="20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25">
      <c r="A84" s="23">
        <v>37011</v>
      </c>
      <c r="B84" s="20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v>37042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v>37072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v>37103</v>
      </c>
      <c r="B87" s="20" t="s">
        <v>44</v>
      </c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>
        <v>1</v>
      </c>
      <c r="I87" s="13"/>
      <c r="J87" s="11"/>
      <c r="K87" s="48">
        <v>37074</v>
      </c>
    </row>
    <row r="88" spans="1:11" x14ac:dyDescent="0.25">
      <c r="A88" s="23">
        <v>37134</v>
      </c>
      <c r="B88" s="20" t="s">
        <v>47</v>
      </c>
      <c r="C88" s="13">
        <v>1.25</v>
      </c>
      <c r="D88" s="38">
        <v>3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116</v>
      </c>
    </row>
    <row r="89" spans="1:11" x14ac:dyDescent="0.25">
      <c r="A89" s="23">
        <v>37164</v>
      </c>
      <c r="B89" s="20" t="s">
        <v>44</v>
      </c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>
        <v>1</v>
      </c>
      <c r="I89" s="13"/>
      <c r="J89" s="11"/>
      <c r="K89" s="48">
        <v>37146</v>
      </c>
    </row>
    <row r="90" spans="1:11" x14ac:dyDescent="0.25">
      <c r="A90" s="23">
        <v>37195</v>
      </c>
      <c r="B90" s="20" t="s">
        <v>107</v>
      </c>
      <c r="C90" s="13">
        <v>1.25</v>
      </c>
      <c r="D90" s="38">
        <v>0.56699999999999995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37225</v>
      </c>
      <c r="B91" s="20" t="s">
        <v>117</v>
      </c>
      <c r="C91" s="13">
        <v>1.25</v>
      </c>
      <c r="D91" s="38">
        <v>0.19</v>
      </c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v>37256</v>
      </c>
      <c r="B92" s="20" t="s">
        <v>48</v>
      </c>
      <c r="C92" s="13">
        <v>1.25</v>
      </c>
      <c r="D92" s="38">
        <v>2</v>
      </c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/>
      <c r="B93" s="20" t="s">
        <v>118</v>
      </c>
      <c r="C93" s="13"/>
      <c r="D93" s="38">
        <v>0.16200000000000003</v>
      </c>
      <c r="E93" s="13"/>
      <c r="F93" s="20"/>
      <c r="G93" s="13" t="str">
        <f>IF(ISBLANK(Table1[[#This Row],[EARNED]]),"",Table1[[#This Row],[EARNED]])</f>
        <v/>
      </c>
      <c r="H93" s="38"/>
      <c r="I93" s="13"/>
      <c r="J93" s="11"/>
      <c r="K93" s="20"/>
    </row>
    <row r="94" spans="1:11" x14ac:dyDescent="0.25">
      <c r="A94" s="47" t="s">
        <v>119</v>
      </c>
      <c r="B94" s="20"/>
      <c r="C94" s="13"/>
      <c r="D94" s="38"/>
      <c r="E94" s="13"/>
      <c r="F94" s="20"/>
      <c r="G94" s="13" t="str">
        <f>IF(ISBLANK(Table1[[#This Row],[EARNED]]),"",Table1[[#This Row],[EARNED]])</f>
        <v/>
      </c>
      <c r="H94" s="38"/>
      <c r="I94" s="13"/>
      <c r="J94" s="11"/>
      <c r="K94" s="20"/>
    </row>
    <row r="95" spans="1:11" x14ac:dyDescent="0.25">
      <c r="A95" s="23">
        <v>37287</v>
      </c>
      <c r="B95" s="20" t="s">
        <v>120</v>
      </c>
      <c r="C95" s="13">
        <v>1.25</v>
      </c>
      <c r="D95" s="38">
        <v>0.192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v>37315</v>
      </c>
      <c r="B96" s="20" t="s">
        <v>121</v>
      </c>
      <c r="C96" s="13">
        <v>1.25</v>
      </c>
      <c r="D96" s="38">
        <v>0.52100000000000002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v>37346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v>37376</v>
      </c>
      <c r="B98" s="20" t="s">
        <v>122</v>
      </c>
      <c r="C98" s="13">
        <v>1.25</v>
      </c>
      <c r="D98" s="38">
        <v>0.221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>
        <v>37407</v>
      </c>
      <c r="B99" s="20"/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25">
      <c r="A100" s="23">
        <v>37437</v>
      </c>
      <c r="B100" s="20" t="s">
        <v>123</v>
      </c>
      <c r="C100" s="13">
        <v>1.25</v>
      </c>
      <c r="D100" s="38">
        <v>5.8000000000000017E-2</v>
      </c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v>37468</v>
      </c>
      <c r="B101" s="20"/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v>37499</v>
      </c>
      <c r="B102" s="20" t="s">
        <v>124</v>
      </c>
      <c r="C102" s="13">
        <v>1.25</v>
      </c>
      <c r="D102" s="38">
        <v>2.9000000000000012E-2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25">
      <c r="A103" s="23">
        <v>37529</v>
      </c>
      <c r="B103" s="20"/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>
        <v>37560</v>
      </c>
      <c r="B104" s="20" t="s">
        <v>125</v>
      </c>
      <c r="C104" s="13">
        <v>1.25</v>
      </c>
      <c r="D104" s="38">
        <v>0.11700000000000001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23">
        <v>37590</v>
      </c>
      <c r="B105" s="20"/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23">
        <v>37621</v>
      </c>
      <c r="B106" s="20" t="s">
        <v>70</v>
      </c>
      <c r="C106" s="13">
        <v>1.25</v>
      </c>
      <c r="D106" s="38">
        <v>2</v>
      </c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 t="s">
        <v>126</v>
      </c>
    </row>
    <row r="107" spans="1:11" x14ac:dyDescent="0.25">
      <c r="A107" s="23"/>
      <c r="B107" s="20" t="s">
        <v>63</v>
      </c>
      <c r="C107" s="13"/>
      <c r="D107" s="38">
        <v>5</v>
      </c>
      <c r="E107" s="13"/>
      <c r="F107" s="20"/>
      <c r="G107" s="13" t="str">
        <f>IF(ISBLANK(Table1[[#This Row],[EARNED]]),"",Table1[[#This Row],[EARNED]])</f>
        <v/>
      </c>
      <c r="H107" s="38"/>
      <c r="I107" s="13"/>
      <c r="J107" s="11"/>
      <c r="K107" s="20"/>
    </row>
    <row r="108" spans="1:11" x14ac:dyDescent="0.25">
      <c r="A108" s="47" t="s">
        <v>127</v>
      </c>
      <c r="B108" s="20"/>
      <c r="C108" s="13"/>
      <c r="D108" s="38"/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25">
      <c r="A109" s="23">
        <v>37652</v>
      </c>
      <c r="B109" s="20" t="s">
        <v>52</v>
      </c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 t="s">
        <v>130</v>
      </c>
    </row>
    <row r="110" spans="1:11" x14ac:dyDescent="0.25">
      <c r="A110" s="23"/>
      <c r="B110" s="20" t="s">
        <v>128</v>
      </c>
      <c r="C110" s="13"/>
      <c r="D110" s="38">
        <v>7.3000000000000009E-2</v>
      </c>
      <c r="E110" s="13"/>
      <c r="F110" s="20"/>
      <c r="G110" s="13"/>
      <c r="H110" s="38"/>
      <c r="I110" s="13"/>
      <c r="J110" s="11"/>
      <c r="K110" s="20"/>
    </row>
    <row r="111" spans="1:11" x14ac:dyDescent="0.25">
      <c r="A111" s="23">
        <v>37680</v>
      </c>
      <c r="B111" s="20"/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v>37711</v>
      </c>
      <c r="B112" s="20" t="s">
        <v>52</v>
      </c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 t="s">
        <v>129</v>
      </c>
    </row>
    <row r="113" spans="1:11" x14ac:dyDescent="0.25">
      <c r="A113" s="23">
        <v>37741</v>
      </c>
      <c r="B113" s="20" t="s">
        <v>44</v>
      </c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1</v>
      </c>
      <c r="I113" s="13"/>
      <c r="J113" s="11"/>
      <c r="K113" s="48">
        <v>37732</v>
      </c>
    </row>
    <row r="114" spans="1:11" x14ac:dyDescent="0.25">
      <c r="A114" s="23">
        <v>37772</v>
      </c>
      <c r="B114" s="20"/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23">
        <v>37802</v>
      </c>
      <c r="B115" s="20" t="s">
        <v>131</v>
      </c>
      <c r="C115" s="13">
        <v>1.25</v>
      </c>
      <c r="D115" s="38">
        <v>5.4000000000000013E-2</v>
      </c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23">
        <v>37833</v>
      </c>
      <c r="B116" s="20"/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25">
      <c r="A117" s="23">
        <v>37864</v>
      </c>
      <c r="B117" s="20"/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v>37894</v>
      </c>
      <c r="B118" s="20" t="s">
        <v>132</v>
      </c>
      <c r="C118" s="13">
        <v>1.25</v>
      </c>
      <c r="D118" s="38">
        <v>1.5580000000000001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v>37925</v>
      </c>
      <c r="B119" s="20" t="s">
        <v>133</v>
      </c>
      <c r="C119" s="13">
        <v>1.25</v>
      </c>
      <c r="D119" s="38">
        <v>1.2850000000000001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23">
        <v>37955</v>
      </c>
      <c r="B120" s="20" t="s">
        <v>134</v>
      </c>
      <c r="C120" s="13">
        <v>1.25</v>
      </c>
      <c r="D120" s="38">
        <v>0.54200000000000004</v>
      </c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23">
        <v>37986</v>
      </c>
      <c r="B121" s="20" t="s">
        <v>63</v>
      </c>
      <c r="C121" s="13">
        <v>1.25</v>
      </c>
      <c r="D121" s="38">
        <v>5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/>
      <c r="B122" s="20" t="s">
        <v>135</v>
      </c>
      <c r="C122" s="13"/>
      <c r="D122" s="38">
        <v>1.631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25">
      <c r="A123" s="47" t="s">
        <v>136</v>
      </c>
      <c r="B123" s="20"/>
      <c r="C123" s="13"/>
      <c r="D123" s="38"/>
      <c r="E123" s="13"/>
      <c r="F123" s="20"/>
      <c r="G123" s="13" t="str">
        <f>IF(ISBLANK(Table1[[#This Row],[EARNED]]),"",Table1[[#This Row],[EARNED]])</f>
        <v/>
      </c>
      <c r="H123" s="38"/>
      <c r="I123" s="13"/>
      <c r="J123" s="11"/>
      <c r="K123" s="20"/>
    </row>
    <row r="124" spans="1:11" x14ac:dyDescent="0.25">
      <c r="A124" s="23">
        <v>38017</v>
      </c>
      <c r="B124" s="20" t="s">
        <v>137</v>
      </c>
      <c r="C124" s="13">
        <v>1.25</v>
      </c>
      <c r="D124" s="38">
        <v>2.2599999999999998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v>38046</v>
      </c>
      <c r="B125" s="20" t="s">
        <v>138</v>
      </c>
      <c r="C125" s="13">
        <v>1.25</v>
      </c>
      <c r="D125" s="38">
        <v>1.883</v>
      </c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23">
        <v>38077</v>
      </c>
      <c r="B126" s="20" t="s">
        <v>139</v>
      </c>
      <c r="C126" s="13">
        <v>1.25</v>
      </c>
      <c r="D126" s="38">
        <v>0.871</v>
      </c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25">
      <c r="A127" s="23">
        <v>38107</v>
      </c>
      <c r="B127" s="20" t="s">
        <v>140</v>
      </c>
      <c r="C127" s="13">
        <v>1.25</v>
      </c>
      <c r="D127" s="38">
        <v>0.23300000000000001</v>
      </c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23">
        <v>38138</v>
      </c>
      <c r="B128" s="20" t="s">
        <v>45</v>
      </c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>
        <v>2</v>
      </c>
      <c r="I128" s="13"/>
      <c r="J128" s="11"/>
      <c r="K128" s="20" t="s">
        <v>141</v>
      </c>
    </row>
    <row r="129" spans="1:11" x14ac:dyDescent="0.25">
      <c r="A129" s="23"/>
      <c r="B129" s="20" t="s">
        <v>52</v>
      </c>
      <c r="C129" s="13"/>
      <c r="D129" s="38"/>
      <c r="E129" s="13"/>
      <c r="F129" s="20"/>
      <c r="G129" s="13" t="str">
        <f>IF(ISBLANK(Table1[[#This Row],[EARNED]]),"",Table1[[#This Row],[EARNED]])</f>
        <v/>
      </c>
      <c r="H129" s="38"/>
      <c r="I129" s="13"/>
      <c r="J129" s="11"/>
      <c r="K129" s="20" t="s">
        <v>142</v>
      </c>
    </row>
    <row r="130" spans="1:11" x14ac:dyDescent="0.25">
      <c r="A130" s="23"/>
      <c r="B130" s="20" t="s">
        <v>144</v>
      </c>
      <c r="C130" s="13"/>
      <c r="D130" s="38">
        <v>2.867</v>
      </c>
      <c r="E130" s="13"/>
      <c r="F130" s="20"/>
      <c r="G130" s="13" t="str">
        <f>IF(ISBLANK(Table1[[#This Row],[EARNED]]),"",Table1[[#This Row],[EARNED]])</f>
        <v/>
      </c>
      <c r="H130" s="38"/>
      <c r="I130" s="13"/>
      <c r="J130" s="11"/>
      <c r="K130" s="20"/>
    </row>
    <row r="131" spans="1:11" x14ac:dyDescent="0.25">
      <c r="A131" s="23">
        <v>38168</v>
      </c>
      <c r="B131" s="20" t="s">
        <v>81</v>
      </c>
      <c r="C131" s="13">
        <v>1.25</v>
      </c>
      <c r="D131" s="38">
        <v>5</v>
      </c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 t="s">
        <v>143</v>
      </c>
    </row>
    <row r="132" spans="1:11" x14ac:dyDescent="0.25">
      <c r="A132" s="23"/>
      <c r="B132" s="20" t="s">
        <v>145</v>
      </c>
      <c r="C132" s="13"/>
      <c r="D132" s="38">
        <v>0.63500000000000001</v>
      </c>
      <c r="E132" s="13"/>
      <c r="F132" s="20"/>
      <c r="G132" s="13" t="str">
        <f>IF(ISBLANK(Table1[[#This Row],[EARNED]]),"",Table1[[#This Row],[EARNED]])</f>
        <v/>
      </c>
      <c r="H132" s="38"/>
      <c r="I132" s="13"/>
      <c r="J132" s="11"/>
      <c r="K132" s="20"/>
    </row>
    <row r="133" spans="1:11" x14ac:dyDescent="0.25">
      <c r="A133" s="23">
        <v>38199</v>
      </c>
      <c r="B133" s="20" t="s">
        <v>146</v>
      </c>
      <c r="C133" s="13">
        <v>1.25</v>
      </c>
      <c r="D133" s="38">
        <v>0.16000000000000003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/>
    </row>
    <row r="134" spans="1:11" x14ac:dyDescent="0.25">
      <c r="A134" s="23">
        <v>38230</v>
      </c>
      <c r="B134" s="20" t="s">
        <v>70</v>
      </c>
      <c r="C134" s="13">
        <v>1.25</v>
      </c>
      <c r="D134" s="38">
        <v>2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 t="s">
        <v>147</v>
      </c>
    </row>
    <row r="135" spans="1:11" x14ac:dyDescent="0.25">
      <c r="A135" s="23"/>
      <c r="B135" s="20" t="s">
        <v>148</v>
      </c>
      <c r="C135" s="13"/>
      <c r="D135" s="38">
        <v>0.2</v>
      </c>
      <c r="E135" s="13"/>
      <c r="F135" s="20"/>
      <c r="G135" s="13" t="str">
        <f>IF(ISBLANK(Table1[[#This Row],[EARNED]]),"",Table1[[#This Row],[EARNED]])</f>
        <v/>
      </c>
      <c r="H135" s="38"/>
      <c r="I135" s="13"/>
      <c r="J135" s="11"/>
      <c r="K135" s="20"/>
    </row>
    <row r="136" spans="1:11" x14ac:dyDescent="0.25">
      <c r="A136" s="23">
        <v>38260</v>
      </c>
      <c r="B136" s="20"/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23">
        <v>38291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v>38321</v>
      </c>
      <c r="B138" s="20"/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>
        <v>38352</v>
      </c>
      <c r="B139" s="20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47" t="s">
        <v>149</v>
      </c>
      <c r="B140" s="20"/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/>
    </row>
    <row r="141" spans="1:11" x14ac:dyDescent="0.25">
      <c r="A141" s="23">
        <v>38383</v>
      </c>
      <c r="B141" s="20"/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23">
        <v>38411</v>
      </c>
      <c r="B142" s="20"/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23">
        <v>38442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v>38472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23">
        <v>38503</v>
      </c>
      <c r="B145" s="20"/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23">
        <v>38533</v>
      </c>
      <c r="B146" s="20"/>
      <c r="C146" s="13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25">
      <c r="A147" s="23">
        <v>38564</v>
      </c>
      <c r="B147" s="20"/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23">
        <v>38595</v>
      </c>
      <c r="B148" s="20"/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/>
    </row>
    <row r="149" spans="1:11" x14ac:dyDescent="0.25">
      <c r="A149" s="23">
        <v>38625</v>
      </c>
      <c r="B149" s="20"/>
      <c r="C149" s="13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25">
      <c r="A150" s="23">
        <v>38656</v>
      </c>
      <c r="B150" s="20"/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v>38686</v>
      </c>
      <c r="B151" s="20" t="s">
        <v>150</v>
      </c>
      <c r="C151" s="13">
        <v>1.25</v>
      </c>
      <c r="D151" s="38">
        <v>3</v>
      </c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 t="s">
        <v>151</v>
      </c>
    </row>
    <row r="152" spans="1:11" x14ac:dyDescent="0.25">
      <c r="A152" s="23"/>
      <c r="B152" s="20" t="s">
        <v>52</v>
      </c>
      <c r="C152" s="13"/>
      <c r="D152" s="38"/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25">
      <c r="A153" s="23"/>
      <c r="B153" s="20" t="s">
        <v>48</v>
      </c>
      <c r="C153" s="13"/>
      <c r="D153" s="38">
        <v>2</v>
      </c>
      <c r="E153" s="13"/>
      <c r="F153" s="20"/>
      <c r="G153" s="13" t="str">
        <f>IF(ISBLANK(Table1[[#This Row],[EARNED]]),"",Table1[[#This Row],[EARNED]])</f>
        <v/>
      </c>
      <c r="H153" s="38"/>
      <c r="I153" s="13"/>
      <c r="J153" s="11"/>
      <c r="K153" s="20"/>
    </row>
    <row r="154" spans="1:11" x14ac:dyDescent="0.25">
      <c r="A154" s="23">
        <v>38717</v>
      </c>
      <c r="B154" s="20"/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47" t="s">
        <v>152</v>
      </c>
      <c r="B155" s="20"/>
      <c r="C155" s="13"/>
      <c r="D155" s="38"/>
      <c r="E155" s="13"/>
      <c r="F155" s="20"/>
      <c r="G155" s="13" t="str">
        <f>IF(ISBLANK(Table1[[#This Row],[EARNED]]),"",Table1[[#This Row],[EARNED]])</f>
        <v/>
      </c>
      <c r="H155" s="38"/>
      <c r="I155" s="13"/>
      <c r="J155" s="11"/>
      <c r="K155" s="20"/>
    </row>
    <row r="156" spans="1:11" x14ac:dyDescent="0.25">
      <c r="A156" s="23">
        <v>38748</v>
      </c>
      <c r="B156" s="20"/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/>
    </row>
    <row r="157" spans="1:11" x14ac:dyDescent="0.25">
      <c r="A157" s="23">
        <v>38776</v>
      </c>
      <c r="B157" s="20"/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23">
        <v>38807</v>
      </c>
      <c r="B158" s="20"/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v>38837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23">
        <v>38868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23">
        <v>38898</v>
      </c>
      <c r="B161" s="20"/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25">
      <c r="A162" s="23">
        <v>38929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23">
        <v>38960</v>
      </c>
      <c r="B163" s="20"/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25">
      <c r="A164" s="23">
        <v>38990</v>
      </c>
      <c r="B164" s="20"/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/>
    </row>
    <row r="165" spans="1:11" x14ac:dyDescent="0.25">
      <c r="A165" s="23">
        <v>39021</v>
      </c>
      <c r="B165" s="20"/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25">
      <c r="A166" s="23">
        <v>39051</v>
      </c>
      <c r="B166" s="20" t="s">
        <v>52</v>
      </c>
      <c r="C166" s="13">
        <v>1.25</v>
      </c>
      <c r="D166" s="38"/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 t="s">
        <v>153</v>
      </c>
    </row>
    <row r="167" spans="1:11" x14ac:dyDescent="0.25">
      <c r="A167" s="23"/>
      <c r="B167" s="20" t="s">
        <v>150</v>
      </c>
      <c r="C167" s="13"/>
      <c r="D167" s="38">
        <v>3</v>
      </c>
      <c r="E167" s="13"/>
      <c r="F167" s="20"/>
      <c r="G167" s="13" t="str">
        <f>IF(ISBLANK(Table1[[#This Row],[EARNED]]),"",Table1[[#This Row],[EARNED]])</f>
        <v/>
      </c>
      <c r="H167" s="38"/>
      <c r="I167" s="13"/>
      <c r="J167" s="11"/>
      <c r="K167" s="20"/>
    </row>
    <row r="168" spans="1:11" x14ac:dyDescent="0.25">
      <c r="A168" s="23">
        <v>39082</v>
      </c>
      <c r="B168" s="20" t="s">
        <v>48</v>
      </c>
      <c r="C168" s="13">
        <v>1.25</v>
      </c>
      <c r="D168" s="38">
        <v>2</v>
      </c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/>
    </row>
    <row r="169" spans="1:11" x14ac:dyDescent="0.25">
      <c r="A169" s="47" t="s">
        <v>155</v>
      </c>
      <c r="B169" s="20"/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/>
    </row>
    <row r="170" spans="1:11" x14ac:dyDescent="0.25">
      <c r="A170" s="23">
        <v>39113</v>
      </c>
      <c r="B170" s="20" t="s">
        <v>52</v>
      </c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 t="s">
        <v>156</v>
      </c>
    </row>
    <row r="171" spans="1:11" x14ac:dyDescent="0.25">
      <c r="A171" s="23">
        <v>39141</v>
      </c>
      <c r="B171" s="20"/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23">
        <v>39172</v>
      </c>
      <c r="B172" s="20" t="s">
        <v>52</v>
      </c>
      <c r="C172" s="13">
        <v>1.25</v>
      </c>
      <c r="D172" s="38"/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 t="s">
        <v>157</v>
      </c>
    </row>
    <row r="173" spans="1:11" x14ac:dyDescent="0.25">
      <c r="A173" s="23">
        <v>39202</v>
      </c>
      <c r="B173" s="20"/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25">
      <c r="A174" s="23">
        <v>39233</v>
      </c>
      <c r="B174" s="20"/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/>
      <c r="I174" s="13"/>
      <c r="J174" s="11"/>
      <c r="K174" s="20"/>
    </row>
    <row r="175" spans="1:11" x14ac:dyDescent="0.25">
      <c r="A175" s="23">
        <v>39263</v>
      </c>
      <c r="B175" s="20"/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25">
      <c r="A176" s="23">
        <v>39294</v>
      </c>
      <c r="B176" s="20"/>
      <c r="C176" s="13">
        <v>1.25</v>
      </c>
      <c r="D176" s="38"/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/>
    </row>
    <row r="177" spans="1:11" x14ac:dyDescent="0.25">
      <c r="A177" s="23">
        <v>39325</v>
      </c>
      <c r="B177" s="20"/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25">
      <c r="A178" s="23">
        <v>39355</v>
      </c>
      <c r="B178" s="20"/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23">
        <v>39386</v>
      </c>
      <c r="B179" s="20"/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23">
        <v>39416</v>
      </c>
      <c r="B180" s="20" t="s">
        <v>52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48">
        <v>39413</v>
      </c>
    </row>
    <row r="181" spans="1:11" x14ac:dyDescent="0.25">
      <c r="A181" s="23"/>
      <c r="B181" s="20" t="s">
        <v>52</v>
      </c>
      <c r="C181" s="13"/>
      <c r="D181" s="38"/>
      <c r="E181" s="13"/>
      <c r="F181" s="20"/>
      <c r="G181" s="13"/>
      <c r="H181" s="38"/>
      <c r="I181" s="13"/>
      <c r="J181" s="11"/>
      <c r="K181" s="20" t="s">
        <v>154</v>
      </c>
    </row>
    <row r="182" spans="1:11" x14ac:dyDescent="0.25">
      <c r="A182" s="23">
        <v>39447</v>
      </c>
      <c r="B182" s="20" t="s">
        <v>63</v>
      </c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47" t="s">
        <v>158</v>
      </c>
      <c r="B183" s="20"/>
      <c r="C183" s="13"/>
      <c r="D183" s="38"/>
      <c r="E183" s="13"/>
      <c r="F183" s="20"/>
      <c r="G183" s="13" t="str">
        <f>IF(ISBLANK(Table1[[#This Row],[EARNED]]),"",Table1[[#This Row],[EARNED]])</f>
        <v/>
      </c>
      <c r="H183" s="38"/>
      <c r="I183" s="13"/>
      <c r="J183" s="11"/>
      <c r="K183" s="20"/>
    </row>
    <row r="184" spans="1:11" x14ac:dyDescent="0.25">
      <c r="A184" s="23">
        <v>39478</v>
      </c>
      <c r="B184" s="20"/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/>
    </row>
    <row r="185" spans="1:11" x14ac:dyDescent="0.25">
      <c r="A185" s="23">
        <v>39507</v>
      </c>
      <c r="B185" s="20"/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25">
      <c r="A186" s="23">
        <v>39538</v>
      </c>
      <c r="B186" s="20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25">
      <c r="A187" s="23">
        <v>39568</v>
      </c>
      <c r="B187" s="20"/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25">
      <c r="A188" s="23">
        <v>39599</v>
      </c>
      <c r="B188" s="20"/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25">
      <c r="A189" s="23">
        <v>39629</v>
      </c>
      <c r="B189" s="20"/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/>
    </row>
    <row r="190" spans="1:11" x14ac:dyDescent="0.25">
      <c r="A190" s="23">
        <v>39660</v>
      </c>
      <c r="B190" s="20"/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25">
      <c r="A191" s="23">
        <v>39691</v>
      </c>
      <c r="B191" s="20"/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23">
        <v>39721</v>
      </c>
      <c r="B192" s="20"/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/>
    </row>
    <row r="193" spans="1:11" x14ac:dyDescent="0.25">
      <c r="A193" s="23">
        <v>39752</v>
      </c>
      <c r="B193" s="20"/>
      <c r="C193" s="13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23">
        <v>39782</v>
      </c>
      <c r="B194" s="20" t="s">
        <v>52</v>
      </c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 t="s">
        <v>159</v>
      </c>
    </row>
    <row r="195" spans="1:11" x14ac:dyDescent="0.25">
      <c r="A195" s="23">
        <v>39813</v>
      </c>
      <c r="B195" s="20" t="s">
        <v>63</v>
      </c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47" t="s">
        <v>160</v>
      </c>
      <c r="B196" s="20"/>
      <c r="C196" s="13"/>
      <c r="D196" s="38"/>
      <c r="E196" s="13"/>
      <c r="F196" s="20"/>
      <c r="G196" s="13" t="str">
        <f>IF(ISBLANK(Table1[[#This Row],[EARNED]]),"",Table1[[#This Row],[EARNED]])</f>
        <v/>
      </c>
      <c r="H196" s="38"/>
      <c r="I196" s="13"/>
      <c r="J196" s="11"/>
      <c r="K196" s="20"/>
    </row>
    <row r="197" spans="1:11" x14ac:dyDescent="0.25">
      <c r="A197" s="23">
        <v>39844</v>
      </c>
      <c r="B197" s="20" t="s">
        <v>52</v>
      </c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 t="s">
        <v>161</v>
      </c>
    </row>
    <row r="198" spans="1:11" x14ac:dyDescent="0.25">
      <c r="A198" s="23">
        <v>39872</v>
      </c>
      <c r="B198" s="20"/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v>39903</v>
      </c>
      <c r="B199" s="20"/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25">
      <c r="A200" s="23">
        <v>39933</v>
      </c>
      <c r="B200" s="20" t="s">
        <v>44</v>
      </c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>
        <v>1</v>
      </c>
      <c r="I200" s="13"/>
      <c r="J200" s="11"/>
      <c r="K200" s="48">
        <v>39931</v>
      </c>
    </row>
    <row r="201" spans="1:11" x14ac:dyDescent="0.25">
      <c r="A201" s="23"/>
      <c r="B201" s="20" t="s">
        <v>52</v>
      </c>
      <c r="C201" s="13"/>
      <c r="D201" s="38"/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 t="s">
        <v>162</v>
      </c>
    </row>
    <row r="202" spans="1:11" x14ac:dyDescent="0.25">
      <c r="A202" s="23">
        <v>39964</v>
      </c>
      <c r="B202" s="20"/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23">
        <v>39994</v>
      </c>
      <c r="B203" s="20"/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>
        <v>40025</v>
      </c>
      <c r="B204" s="20" t="s">
        <v>44</v>
      </c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>
        <v>1</v>
      </c>
      <c r="I204" s="13"/>
      <c r="J204" s="11"/>
      <c r="K204" s="48">
        <v>40026</v>
      </c>
    </row>
    <row r="205" spans="1:11" x14ac:dyDescent="0.25">
      <c r="A205" s="23">
        <v>40056</v>
      </c>
      <c r="B205" s="20"/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25">
      <c r="A206" s="23">
        <v>40086</v>
      </c>
      <c r="B206" s="20"/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v>40117</v>
      </c>
      <c r="B207" s="20" t="s">
        <v>44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1</v>
      </c>
      <c r="I207" s="13"/>
      <c r="J207" s="11"/>
      <c r="K207" s="48">
        <v>40115</v>
      </c>
    </row>
    <row r="208" spans="1:11" x14ac:dyDescent="0.25">
      <c r="A208" s="23">
        <v>40147</v>
      </c>
      <c r="B208" s="20" t="s">
        <v>52</v>
      </c>
      <c r="C208" s="13">
        <v>1.25</v>
      </c>
      <c r="D208" s="38"/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 t="s">
        <v>163</v>
      </c>
    </row>
    <row r="209" spans="1:11" x14ac:dyDescent="0.25">
      <c r="A209" s="23">
        <v>40178</v>
      </c>
      <c r="B209" s="20" t="s">
        <v>63</v>
      </c>
      <c r="C209" s="13">
        <v>1.25</v>
      </c>
      <c r="D209" s="38">
        <v>5</v>
      </c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47" t="s">
        <v>164</v>
      </c>
      <c r="B210" s="20"/>
      <c r="C210" s="13"/>
      <c r="D210" s="38"/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v>40209</v>
      </c>
      <c r="B211" s="20" t="s">
        <v>52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 t="s">
        <v>165</v>
      </c>
    </row>
    <row r="212" spans="1:11" x14ac:dyDescent="0.25">
      <c r="A212" s="23">
        <v>40237</v>
      </c>
      <c r="B212" s="20"/>
      <c r="C212" s="13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25">
      <c r="A213" s="23">
        <v>40268</v>
      </c>
      <c r="B213" s="20"/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/>
    </row>
    <row r="214" spans="1:11" x14ac:dyDescent="0.25">
      <c r="A214" s="23">
        <v>40298</v>
      </c>
      <c r="B214" s="20"/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25">
      <c r="A215" s="23">
        <v>40329</v>
      </c>
      <c r="B215" s="20"/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25">
      <c r="A216" s="23">
        <v>40359</v>
      </c>
      <c r="B216" s="20"/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25">
      <c r="A217" s="23">
        <v>40390</v>
      </c>
      <c r="B217" s="20"/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v>40421</v>
      </c>
      <c r="B218" s="20"/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25">
      <c r="A219" s="23">
        <v>40451</v>
      </c>
      <c r="B219" s="20"/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25">
      <c r="A220" s="23">
        <v>40482</v>
      </c>
      <c r="B220" s="20"/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25">
      <c r="A221" s="23">
        <v>40512</v>
      </c>
      <c r="B221" s="20"/>
      <c r="C221" s="13">
        <v>1.25</v>
      </c>
      <c r="D221" s="38"/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25">
      <c r="A222" s="23">
        <v>40543</v>
      </c>
      <c r="B222" s="20" t="s">
        <v>63</v>
      </c>
      <c r="C222" s="13">
        <v>1.25</v>
      </c>
      <c r="D222" s="38">
        <v>5</v>
      </c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47" t="s">
        <v>166</v>
      </c>
      <c r="B223" s="20"/>
      <c r="C223" s="13"/>
      <c r="D223" s="38"/>
      <c r="E223" s="13"/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25">
      <c r="A224" s="23">
        <v>40574</v>
      </c>
      <c r="B224" s="20"/>
      <c r="C224" s="13">
        <v>1.25</v>
      </c>
      <c r="D224" s="38"/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v>40602</v>
      </c>
      <c r="B225" s="20"/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23">
        <v>40633</v>
      </c>
      <c r="B226" s="20"/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23">
        <v>40663</v>
      </c>
      <c r="B227" s="20"/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25">
      <c r="A228" s="23">
        <v>40694</v>
      </c>
      <c r="B228" s="20"/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25">
      <c r="A229" s="23">
        <v>40724</v>
      </c>
      <c r="B229" s="20"/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25">
      <c r="A230" s="23">
        <v>40755</v>
      </c>
      <c r="B230" s="20"/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v>40786</v>
      </c>
      <c r="B231" s="20"/>
      <c r="C231" s="13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25">
      <c r="A232" s="23">
        <v>40816</v>
      </c>
      <c r="B232" s="20"/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23">
        <v>40847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>
        <v>40877</v>
      </c>
      <c r="B234" s="20" t="s">
        <v>52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 t="s">
        <v>168</v>
      </c>
    </row>
    <row r="235" spans="1:11" x14ac:dyDescent="0.25">
      <c r="A235" s="23"/>
      <c r="B235" s="20" t="s">
        <v>150</v>
      </c>
      <c r="C235" s="13"/>
      <c r="D235" s="38">
        <v>3</v>
      </c>
      <c r="E235" s="13"/>
      <c r="F235" s="20"/>
      <c r="G235" s="13"/>
      <c r="H235" s="38"/>
      <c r="I235" s="13"/>
      <c r="J235" s="11"/>
      <c r="K235" s="20" t="s">
        <v>170</v>
      </c>
    </row>
    <row r="236" spans="1:11" x14ac:dyDescent="0.25">
      <c r="A236" s="23"/>
      <c r="B236" s="20" t="s">
        <v>48</v>
      </c>
      <c r="C236" s="13"/>
      <c r="D236" s="38">
        <v>2</v>
      </c>
      <c r="E236" s="13"/>
      <c r="F236" s="20"/>
      <c r="G236" s="13"/>
      <c r="H236" s="38"/>
      <c r="I236" s="13"/>
      <c r="J236" s="11"/>
      <c r="K236" s="20" t="s">
        <v>171</v>
      </c>
    </row>
    <row r="237" spans="1:11" x14ac:dyDescent="0.25">
      <c r="A237" s="23">
        <v>40908</v>
      </c>
      <c r="B237" s="20" t="s">
        <v>167</v>
      </c>
      <c r="C237" s="13">
        <v>1.25</v>
      </c>
      <c r="D237" s="38">
        <v>1.6120000000000001</v>
      </c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25">
      <c r="A238" s="47" t="s">
        <v>172</v>
      </c>
      <c r="B238" s="20"/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/>
    </row>
    <row r="239" spans="1:11" x14ac:dyDescent="0.25">
      <c r="A239" s="23">
        <v>40939</v>
      </c>
      <c r="B239" s="20"/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25">
      <c r="A240" s="23">
        <v>40968</v>
      </c>
      <c r="B240" s="20" t="s">
        <v>52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 t="s">
        <v>173</v>
      </c>
    </row>
    <row r="241" spans="1:11" x14ac:dyDescent="0.25">
      <c r="A241" s="23"/>
      <c r="B241" s="20" t="s">
        <v>52</v>
      </c>
      <c r="C241" s="13"/>
      <c r="D241" s="38"/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 t="s">
        <v>169</v>
      </c>
    </row>
    <row r="242" spans="1:11" x14ac:dyDescent="0.25">
      <c r="A242" s="23">
        <v>40999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23">
        <v>41029</v>
      </c>
      <c r="B243" s="20"/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/>
    </row>
    <row r="244" spans="1:11" x14ac:dyDescent="0.25">
      <c r="A244" s="23">
        <v>41060</v>
      </c>
      <c r="B244" s="20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25">
      <c r="A245" s="23">
        <v>41090</v>
      </c>
      <c r="B245" s="20"/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23">
        <v>41121</v>
      </c>
      <c r="B246" s="20"/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25">
      <c r="A247" s="23">
        <v>41152</v>
      </c>
      <c r="B247" s="20"/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/>
    </row>
    <row r="248" spans="1:11" x14ac:dyDescent="0.25">
      <c r="A248" s="23">
        <v>41182</v>
      </c>
      <c r="B248" s="20"/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25">
      <c r="A249" s="23">
        <v>41213</v>
      </c>
      <c r="B249" s="20"/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25">
      <c r="A250" s="23">
        <v>41243</v>
      </c>
      <c r="B250" s="20" t="s">
        <v>63</v>
      </c>
      <c r="C250" s="13">
        <v>1.25</v>
      </c>
      <c r="D250" s="38">
        <v>5</v>
      </c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 t="s">
        <v>174</v>
      </c>
    </row>
    <row r="251" spans="1:11" x14ac:dyDescent="0.25">
      <c r="A251" s="23">
        <v>41274</v>
      </c>
      <c r="B251" s="20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47" t="s">
        <v>175</v>
      </c>
      <c r="B252" s="20"/>
      <c r="C252" s="13"/>
      <c r="D252" s="38"/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/>
    </row>
    <row r="253" spans="1:11" x14ac:dyDescent="0.25">
      <c r="A253" s="23">
        <v>41305</v>
      </c>
      <c r="B253" s="20"/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/>
    </row>
    <row r="254" spans="1:11" x14ac:dyDescent="0.25">
      <c r="A254" s="23">
        <v>41333</v>
      </c>
      <c r="B254" s="20"/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23">
        <v>41364</v>
      </c>
      <c r="B255" s="20"/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v>41394</v>
      </c>
      <c r="B256" s="20" t="s">
        <v>52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 t="s">
        <v>176</v>
      </c>
    </row>
    <row r="257" spans="1:11" x14ac:dyDescent="0.25">
      <c r="A257" s="23">
        <v>41425</v>
      </c>
      <c r="B257" s="20"/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25">
      <c r="A258" s="23">
        <v>41455</v>
      </c>
      <c r="B258" s="20" t="s">
        <v>45</v>
      </c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>
        <v>2</v>
      </c>
      <c r="I258" s="13"/>
      <c r="J258" s="11"/>
      <c r="K258" s="20" t="s">
        <v>177</v>
      </c>
    </row>
    <row r="259" spans="1:11" x14ac:dyDescent="0.25">
      <c r="A259" s="23">
        <v>41486</v>
      </c>
      <c r="B259" s="20"/>
      <c r="C259" s="13">
        <v>1.25</v>
      </c>
      <c r="D259" s="38"/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v>41517</v>
      </c>
      <c r="B260" s="20"/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v>41547</v>
      </c>
      <c r="B261" s="20"/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20"/>
    </row>
    <row r="262" spans="1:11" x14ac:dyDescent="0.25">
      <c r="A262" s="23">
        <v>41578</v>
      </c>
      <c r="B262" s="20"/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/>
      <c r="I262" s="13"/>
      <c r="J262" s="11"/>
      <c r="K262" s="20"/>
    </row>
    <row r="263" spans="1:11" x14ac:dyDescent="0.25">
      <c r="A263" s="23">
        <v>41608</v>
      </c>
      <c r="B263" s="20" t="s">
        <v>63</v>
      </c>
      <c r="C263" s="13">
        <v>1.25</v>
      </c>
      <c r="D263" s="38">
        <v>5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 t="s">
        <v>178</v>
      </c>
    </row>
    <row r="264" spans="1:11" x14ac:dyDescent="0.25">
      <c r="A264" s="23">
        <v>41639</v>
      </c>
      <c r="B264" s="20"/>
      <c r="C264" s="13">
        <v>1.25</v>
      </c>
      <c r="D264" s="38"/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47" t="s">
        <v>179</v>
      </c>
      <c r="B265" s="20"/>
      <c r="C265" s="13"/>
      <c r="D265" s="38"/>
      <c r="E265" s="13"/>
      <c r="F265" s="20"/>
      <c r="G265" s="13" t="str">
        <f>IF(ISBLANK(Table1[[#This Row],[EARNED]]),"",Table1[[#This Row],[EARNED]])</f>
        <v/>
      </c>
      <c r="H265" s="38"/>
      <c r="I265" s="13"/>
      <c r="J265" s="11"/>
      <c r="K265" s="20"/>
    </row>
    <row r="266" spans="1:11" x14ac:dyDescent="0.25">
      <c r="A266" s="23">
        <v>41670</v>
      </c>
      <c r="B266" s="20"/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/>
    </row>
    <row r="267" spans="1:11" x14ac:dyDescent="0.25">
      <c r="A267" s="23">
        <v>41698</v>
      </c>
      <c r="B267" s="20"/>
      <c r="C267" s="13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25">
      <c r="A268" s="23">
        <v>41729</v>
      </c>
      <c r="B268" s="20"/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25">
      <c r="A269" s="23">
        <v>41759</v>
      </c>
      <c r="B269" s="20"/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v>41790</v>
      </c>
      <c r="B270" s="20" t="s">
        <v>45</v>
      </c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>
        <v>2</v>
      </c>
      <c r="I270" s="13"/>
      <c r="J270" s="11"/>
      <c r="K270" s="20" t="s">
        <v>180</v>
      </c>
    </row>
    <row r="271" spans="1:11" x14ac:dyDescent="0.25">
      <c r="A271" s="23">
        <v>41820</v>
      </c>
      <c r="B271" s="20"/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25">
      <c r="A272" s="23">
        <v>41851</v>
      </c>
      <c r="B272" s="20"/>
      <c r="C272" s="13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25">
      <c r="A273" s="23">
        <v>41882</v>
      </c>
      <c r="B273" s="20"/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/>
    </row>
    <row r="274" spans="1:11" x14ac:dyDescent="0.25">
      <c r="A274" s="23">
        <v>41912</v>
      </c>
      <c r="B274" s="20"/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/>
    </row>
    <row r="275" spans="1:11" x14ac:dyDescent="0.25">
      <c r="A275" s="23">
        <v>41943</v>
      </c>
      <c r="B275" s="20"/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25">
      <c r="A276" s="23">
        <v>41973</v>
      </c>
      <c r="B276" s="20" t="s">
        <v>63</v>
      </c>
      <c r="C276" s="13">
        <v>1.25</v>
      </c>
      <c r="D276" s="38">
        <v>5</v>
      </c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 t="s">
        <v>181</v>
      </c>
    </row>
    <row r="277" spans="1:11" x14ac:dyDescent="0.25">
      <c r="A277" s="23">
        <v>42004</v>
      </c>
      <c r="B277" s="20"/>
      <c r="C277" s="13">
        <v>1.25</v>
      </c>
      <c r="D277" s="38"/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25">
      <c r="A278" s="47" t="s">
        <v>182</v>
      </c>
      <c r="B278" s="20"/>
      <c r="C278" s="13"/>
      <c r="D278" s="38"/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/>
    </row>
    <row r="279" spans="1:11" x14ac:dyDescent="0.25">
      <c r="A279" s="23">
        <v>42035</v>
      </c>
      <c r="B279" s="20"/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/>
      <c r="I279" s="13"/>
      <c r="J279" s="11"/>
      <c r="K279" s="20"/>
    </row>
    <row r="280" spans="1:11" x14ac:dyDescent="0.25">
      <c r="A280" s="23">
        <v>42063</v>
      </c>
      <c r="B280" s="20"/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25">
      <c r="A281" s="23">
        <v>42094</v>
      </c>
      <c r="B281" s="20"/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42124</v>
      </c>
      <c r="B282" s="20" t="s">
        <v>45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>
        <v>2</v>
      </c>
      <c r="I282" s="13"/>
      <c r="J282" s="11"/>
      <c r="K282" s="20" t="s">
        <v>183</v>
      </c>
    </row>
    <row r="283" spans="1:11" x14ac:dyDescent="0.25">
      <c r="A283" s="23">
        <v>42155</v>
      </c>
      <c r="B283" s="20"/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25">
      <c r="A284" s="23">
        <v>42185</v>
      </c>
      <c r="B284" s="20"/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/>
    </row>
    <row r="285" spans="1:11" x14ac:dyDescent="0.25">
      <c r="A285" s="23">
        <v>42216</v>
      </c>
      <c r="B285" s="20"/>
      <c r="C285" s="13">
        <v>1.25</v>
      </c>
      <c r="D285" s="38"/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25">
      <c r="A286" s="23">
        <v>42247</v>
      </c>
      <c r="B286" s="20" t="s">
        <v>45</v>
      </c>
      <c r="C286" s="13">
        <v>1.25</v>
      </c>
      <c r="D286" s="38"/>
      <c r="E286" s="13"/>
      <c r="F286" s="20"/>
      <c r="G286" s="13">
        <f>IF(ISBLANK(Table1[[#This Row],[EARNED]]),"",Table1[[#This Row],[EARNED]])</f>
        <v>1.25</v>
      </c>
      <c r="H286" s="38">
        <v>2</v>
      </c>
      <c r="I286" s="13"/>
      <c r="J286" s="11"/>
      <c r="K286" s="20" t="s">
        <v>183</v>
      </c>
    </row>
    <row r="287" spans="1:11" x14ac:dyDescent="0.25">
      <c r="A287" s="23">
        <v>42277</v>
      </c>
      <c r="B287" s="20"/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25">
      <c r="A288" s="23">
        <v>42308</v>
      </c>
      <c r="B288" s="20"/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/>
      <c r="I288" s="13"/>
      <c r="J288" s="11"/>
      <c r="K288" s="20"/>
    </row>
    <row r="289" spans="1:11" x14ac:dyDescent="0.25">
      <c r="A289" s="23">
        <v>42338</v>
      </c>
      <c r="B289" s="20"/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/>
      <c r="I289" s="13"/>
      <c r="J289" s="11"/>
      <c r="K289" s="20"/>
    </row>
    <row r="290" spans="1:11" x14ac:dyDescent="0.25">
      <c r="A290" s="23">
        <v>42369</v>
      </c>
      <c r="B290" s="20" t="s">
        <v>63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47" t="s">
        <v>184</v>
      </c>
      <c r="B291" s="20"/>
      <c r="C291" s="13"/>
      <c r="D291" s="38"/>
      <c r="E291" s="13"/>
      <c r="F291" s="20"/>
      <c r="G291" s="13" t="str">
        <f>IF(ISBLANK(Table1[[#This Row],[EARNED]]),"",Table1[[#This Row],[EARNED]])</f>
        <v/>
      </c>
      <c r="H291" s="38"/>
      <c r="I291" s="13"/>
      <c r="J291" s="11"/>
      <c r="K291" s="20"/>
    </row>
    <row r="292" spans="1:11" x14ac:dyDescent="0.25">
      <c r="A292" s="23">
        <v>42400</v>
      </c>
      <c r="B292" s="20"/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/>
    </row>
    <row r="293" spans="1:11" x14ac:dyDescent="0.25">
      <c r="A293" s="23">
        <v>42429</v>
      </c>
      <c r="B293" s="20"/>
      <c r="C293" s="13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/>
    </row>
    <row r="294" spans="1:11" x14ac:dyDescent="0.25">
      <c r="A294" s="23">
        <v>42460</v>
      </c>
      <c r="B294" s="20" t="s">
        <v>44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>
        <v>1</v>
      </c>
      <c r="I294" s="13"/>
      <c r="J294" s="11"/>
      <c r="K294" s="48">
        <v>42441</v>
      </c>
    </row>
    <row r="295" spans="1:11" x14ac:dyDescent="0.25">
      <c r="A295" s="23"/>
      <c r="B295" s="20" t="s">
        <v>68</v>
      </c>
      <c r="C295" s="13"/>
      <c r="D295" s="38">
        <v>1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48">
        <v>42417</v>
      </c>
    </row>
    <row r="296" spans="1:11" x14ac:dyDescent="0.25">
      <c r="A296" s="23">
        <v>42490</v>
      </c>
      <c r="B296" s="20"/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25">
      <c r="A297" s="23">
        <v>42521</v>
      </c>
      <c r="B297" s="20"/>
      <c r="C297" s="13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/>
    </row>
    <row r="298" spans="1:11" x14ac:dyDescent="0.25">
      <c r="A298" s="23">
        <v>42551</v>
      </c>
      <c r="B298" s="20" t="s">
        <v>45</v>
      </c>
      <c r="C298" s="13">
        <v>1.25</v>
      </c>
      <c r="D298" s="38"/>
      <c r="E298" s="13"/>
      <c r="F298" s="20"/>
      <c r="G298" s="13">
        <f>IF(ISBLANK(Table1[[#This Row],[EARNED]]),"",Table1[[#This Row],[EARNED]])</f>
        <v>1.25</v>
      </c>
      <c r="H298" s="38">
        <v>2</v>
      </c>
      <c r="I298" s="13"/>
      <c r="J298" s="11"/>
      <c r="K298" s="20" t="s">
        <v>185</v>
      </c>
    </row>
    <row r="299" spans="1:11" x14ac:dyDescent="0.25">
      <c r="A299" s="23">
        <v>42582</v>
      </c>
      <c r="B299" s="20"/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23">
        <v>42613</v>
      </c>
      <c r="B300" s="20" t="s">
        <v>47</v>
      </c>
      <c r="C300" s="13">
        <v>1.25</v>
      </c>
      <c r="D300" s="38">
        <v>3</v>
      </c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 t="s">
        <v>186</v>
      </c>
    </row>
    <row r="301" spans="1:11" x14ac:dyDescent="0.25">
      <c r="A301" s="23">
        <v>42643</v>
      </c>
      <c r="B301" s="20"/>
      <c r="C301" s="13">
        <v>1.25</v>
      </c>
      <c r="D301" s="38"/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25">
      <c r="A302" s="23">
        <v>42674</v>
      </c>
      <c r="B302" s="20" t="s">
        <v>53</v>
      </c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>
        <v>3</v>
      </c>
      <c r="I302" s="13"/>
      <c r="J302" s="11"/>
      <c r="K302" s="20" t="s">
        <v>187</v>
      </c>
    </row>
    <row r="303" spans="1:11" x14ac:dyDescent="0.25">
      <c r="A303" s="23"/>
      <c r="B303" s="20" t="s">
        <v>44</v>
      </c>
      <c r="C303" s="13"/>
      <c r="D303" s="38"/>
      <c r="E303" s="13"/>
      <c r="F303" s="20"/>
      <c r="G303" s="13" t="str">
        <f>IF(ISBLANK(Table1[[#This Row],[EARNED]]),"",Table1[[#This Row],[EARNED]])</f>
        <v/>
      </c>
      <c r="H303" s="38">
        <v>1</v>
      </c>
      <c r="I303" s="13"/>
      <c r="J303" s="11"/>
      <c r="K303" s="48">
        <v>42677</v>
      </c>
    </row>
    <row r="304" spans="1:11" x14ac:dyDescent="0.25">
      <c r="A304" s="23">
        <v>42704</v>
      </c>
      <c r="B304" s="20"/>
      <c r="C304" s="13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/>
      <c r="I304" s="13"/>
      <c r="J304" s="11"/>
      <c r="K304" s="20"/>
    </row>
    <row r="305" spans="1:11" x14ac:dyDescent="0.25">
      <c r="A305" s="23">
        <v>42735</v>
      </c>
      <c r="B305" s="20" t="s">
        <v>104</v>
      </c>
      <c r="C305" s="13">
        <v>1.25</v>
      </c>
      <c r="D305" s="38">
        <v>1</v>
      </c>
      <c r="E305" s="13"/>
      <c r="F305" s="20"/>
      <c r="G305" s="13">
        <f>IF(ISBLANK(Table1[[#This Row],[EARNED]]),"",Table1[[#This Row],[EARNED]])</f>
        <v>1.25</v>
      </c>
      <c r="H305" s="38"/>
      <c r="I305" s="13"/>
      <c r="J305" s="11"/>
      <c r="K305" s="20"/>
    </row>
    <row r="306" spans="1:11" x14ac:dyDescent="0.25">
      <c r="A306" s="47" t="s">
        <v>188</v>
      </c>
      <c r="B306" s="20"/>
      <c r="C306" s="13"/>
      <c r="D306" s="38"/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25">
      <c r="A307" s="23">
        <v>42766</v>
      </c>
      <c r="B307" s="20"/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/>
    </row>
    <row r="308" spans="1:11" x14ac:dyDescent="0.25">
      <c r="A308" s="23">
        <v>42794</v>
      </c>
      <c r="B308" s="20" t="s">
        <v>45</v>
      </c>
      <c r="C308" s="13">
        <v>1.25</v>
      </c>
      <c r="D308" s="38"/>
      <c r="E308" s="13"/>
      <c r="F308" s="20"/>
      <c r="G308" s="13">
        <f>IF(ISBLANK(Table1[[#This Row],[EARNED]]),"",Table1[[#This Row],[EARNED]])</f>
        <v>1.25</v>
      </c>
      <c r="H308" s="38">
        <v>2</v>
      </c>
      <c r="I308" s="13"/>
      <c r="J308" s="11"/>
      <c r="K308" s="20" t="s">
        <v>189</v>
      </c>
    </row>
    <row r="309" spans="1:11" x14ac:dyDescent="0.25">
      <c r="A309" s="23"/>
      <c r="B309" s="20" t="s">
        <v>45</v>
      </c>
      <c r="C309" s="13"/>
      <c r="D309" s="38"/>
      <c r="E309" s="13"/>
      <c r="F309" s="20"/>
      <c r="G309" s="13" t="str">
        <f>IF(ISBLANK(Table1[[#This Row],[EARNED]]),"",Table1[[#This Row],[EARNED]])</f>
        <v/>
      </c>
      <c r="H309" s="38">
        <v>2</v>
      </c>
      <c r="I309" s="13"/>
      <c r="J309" s="11"/>
      <c r="K309" s="20" t="s">
        <v>190</v>
      </c>
    </row>
    <row r="310" spans="1:11" x14ac:dyDescent="0.25">
      <c r="A310" s="23">
        <v>42825</v>
      </c>
      <c r="B310" s="20"/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/>
    </row>
    <row r="311" spans="1:11" x14ac:dyDescent="0.25">
      <c r="A311" s="23">
        <v>42855</v>
      </c>
      <c r="B311" s="20" t="s">
        <v>44</v>
      </c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>
        <v>1</v>
      </c>
      <c r="I311" s="13"/>
      <c r="J311" s="11"/>
      <c r="K311" s="48">
        <v>42829</v>
      </c>
    </row>
    <row r="312" spans="1:11" x14ac:dyDescent="0.25">
      <c r="A312" s="23"/>
      <c r="B312" s="20" t="s">
        <v>44</v>
      </c>
      <c r="C312" s="13"/>
      <c r="D312" s="38"/>
      <c r="E312" s="13"/>
      <c r="F312" s="20"/>
      <c r="G312" s="13" t="str">
        <f>IF(ISBLANK(Table1[[#This Row],[EARNED]]),"",Table1[[#This Row],[EARNED]])</f>
        <v/>
      </c>
      <c r="H312" s="38">
        <v>1</v>
      </c>
      <c r="I312" s="13"/>
      <c r="J312" s="11"/>
      <c r="K312" s="48">
        <v>42842</v>
      </c>
    </row>
    <row r="313" spans="1:11" x14ac:dyDescent="0.25">
      <c r="A313" s="23">
        <v>42886</v>
      </c>
      <c r="B313" s="20" t="s">
        <v>44</v>
      </c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>
        <v>1</v>
      </c>
      <c r="I313" s="13"/>
      <c r="J313" s="11"/>
      <c r="K313" s="48">
        <v>42857</v>
      </c>
    </row>
    <row r="314" spans="1:11" x14ac:dyDescent="0.25">
      <c r="A314" s="23">
        <v>42916</v>
      </c>
      <c r="B314" s="20"/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>
        <v>42947</v>
      </c>
      <c r="B315" s="20"/>
      <c r="C315" s="13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25">
      <c r="A316" s="23">
        <v>42978</v>
      </c>
      <c r="B316" s="20" t="s">
        <v>47</v>
      </c>
      <c r="C316" s="13">
        <v>1.25</v>
      </c>
      <c r="D316" s="38">
        <v>3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 t="s">
        <v>191</v>
      </c>
    </row>
    <row r="317" spans="1:11" x14ac:dyDescent="0.25">
      <c r="A317" s="23">
        <v>43008</v>
      </c>
      <c r="B317" s="20"/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25">
      <c r="A318" s="23">
        <v>43039</v>
      </c>
      <c r="B318" s="20"/>
      <c r="C318" s="13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25">
      <c r="A319" s="23">
        <v>43069</v>
      </c>
      <c r="B319" s="20"/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/>
    </row>
    <row r="320" spans="1:11" x14ac:dyDescent="0.25">
      <c r="A320" s="23">
        <v>43100</v>
      </c>
      <c r="B320" s="20" t="s">
        <v>104</v>
      </c>
      <c r="C320" s="13">
        <v>1.25</v>
      </c>
      <c r="D320" s="38">
        <v>1</v>
      </c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48">
        <v>43073</v>
      </c>
    </row>
    <row r="321" spans="1:11" x14ac:dyDescent="0.25">
      <c r="A321" s="47" t="s">
        <v>43</v>
      </c>
      <c r="B321" s="20"/>
      <c r="C321" s="13"/>
      <c r="D321" s="38"/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/>
    </row>
    <row r="322" spans="1:11" x14ac:dyDescent="0.25">
      <c r="A322" s="39">
        <v>43101</v>
      </c>
      <c r="B322" s="20"/>
      <c r="C322" s="13">
        <v>1.25</v>
      </c>
      <c r="D322" s="38"/>
      <c r="E322" s="9"/>
      <c r="F322" s="20"/>
      <c r="G322" s="13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25">
      <c r="A323" s="39">
        <v>43132</v>
      </c>
      <c r="B323" s="20"/>
      <c r="C323" s="13">
        <v>1.25</v>
      </c>
      <c r="D323" s="38"/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25">
      <c r="A324" s="39">
        <v>43160</v>
      </c>
      <c r="B324" s="20"/>
      <c r="C324" s="13">
        <v>1.25</v>
      </c>
      <c r="D324" s="38"/>
      <c r="E324" s="9"/>
      <c r="F324" s="20"/>
      <c r="G324" s="13">
        <f>IF(ISBLANK(Table1[[#This Row],[EARNED]]),"",Table1[[#This Row],[EARNED]])</f>
        <v>1.25</v>
      </c>
      <c r="H324" s="38"/>
      <c r="I324" s="9"/>
      <c r="J324" s="11"/>
      <c r="K324" s="20"/>
    </row>
    <row r="325" spans="1:11" x14ac:dyDescent="0.25">
      <c r="A325" s="39">
        <v>43191</v>
      </c>
      <c r="B325" s="20"/>
      <c r="C325" s="13">
        <v>1.25</v>
      </c>
      <c r="D325" s="38"/>
      <c r="E325" s="9"/>
      <c r="F325" s="20"/>
      <c r="G325" s="13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25">
      <c r="A326" s="39">
        <v>43221</v>
      </c>
      <c r="B326" s="20" t="s">
        <v>44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>
        <v>1</v>
      </c>
      <c r="I326" s="9"/>
      <c r="J326" s="11"/>
      <c r="K326" s="48">
        <v>43235</v>
      </c>
    </row>
    <row r="327" spans="1:11" x14ac:dyDescent="0.25">
      <c r="A327" s="39">
        <v>43252</v>
      </c>
      <c r="B327" s="15"/>
      <c r="C327" s="13">
        <v>1.25</v>
      </c>
      <c r="D327" s="42"/>
      <c r="E327" s="9"/>
      <c r="F327" s="15"/>
      <c r="G327" s="41">
        <f>IF(ISBLANK(Table1[[#This Row],[EARNED]]),"",Table1[[#This Row],[EARNED]])</f>
        <v>1.25</v>
      </c>
      <c r="H327" s="42"/>
      <c r="I327" s="9"/>
      <c r="J327" s="12"/>
      <c r="K327" s="15"/>
    </row>
    <row r="328" spans="1:11" x14ac:dyDescent="0.25">
      <c r="A328" s="39">
        <v>43282</v>
      </c>
      <c r="B328" s="20"/>
      <c r="C328" s="13">
        <v>1.25</v>
      </c>
      <c r="D328" s="38"/>
      <c r="E328" s="9"/>
      <c r="F328" s="20"/>
      <c r="G328" s="13">
        <f>IF(ISBLANK(Table1[[#This Row],[EARNED]]),"",Table1[[#This Row],[EARNED]])</f>
        <v>1.25</v>
      </c>
      <c r="H328" s="38"/>
      <c r="I328" s="9"/>
      <c r="J328" s="11"/>
      <c r="K328" s="20"/>
    </row>
    <row r="329" spans="1:11" x14ac:dyDescent="0.25">
      <c r="A329" s="39">
        <v>43313</v>
      </c>
      <c r="B329" s="20" t="s">
        <v>45</v>
      </c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>
        <v>2</v>
      </c>
      <c r="I329" s="9"/>
      <c r="J329" s="11"/>
      <c r="K329" s="20" t="s">
        <v>49</v>
      </c>
    </row>
    <row r="330" spans="1:11" x14ac:dyDescent="0.25">
      <c r="A330" s="39">
        <v>43344</v>
      </c>
      <c r="B330" s="20"/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25">
      <c r="A331" s="39">
        <v>43374</v>
      </c>
      <c r="B331" s="20" t="s">
        <v>46</v>
      </c>
      <c r="C331" s="13">
        <v>1.25</v>
      </c>
      <c r="D331" s="38"/>
      <c r="E331" s="9"/>
      <c r="F331" s="20"/>
      <c r="G331" s="13">
        <f>IF(ISBLANK(Table1[[#This Row],[EARNED]]),"",Table1[[#This Row],[EARNED]])</f>
        <v>1.25</v>
      </c>
      <c r="H331" s="38"/>
      <c r="I331" s="9"/>
      <c r="J331" s="11"/>
      <c r="K331" s="20" t="s">
        <v>192</v>
      </c>
    </row>
    <row r="332" spans="1:11" x14ac:dyDescent="0.25">
      <c r="A332" s="39">
        <v>43405</v>
      </c>
      <c r="B332" s="20" t="s">
        <v>47</v>
      </c>
      <c r="C332" s="13">
        <v>1.25</v>
      </c>
      <c r="D332" s="38">
        <v>3</v>
      </c>
      <c r="E332" s="9"/>
      <c r="F332" s="20"/>
      <c r="G332" s="13">
        <f>IF(ISBLANK(Table1[[#This Row],[EARNED]]),"",Table1[[#This Row],[EARNED]])</f>
        <v>1.25</v>
      </c>
      <c r="H332" s="38"/>
      <c r="I332" s="9"/>
      <c r="J332" s="11"/>
      <c r="K332" s="20" t="s">
        <v>50</v>
      </c>
    </row>
    <row r="333" spans="1:11" x14ac:dyDescent="0.25">
      <c r="A333" s="39"/>
      <c r="B333" s="20" t="s">
        <v>44</v>
      </c>
      <c r="C333" s="13"/>
      <c r="D333" s="38"/>
      <c r="E333" s="9"/>
      <c r="F333" s="20"/>
      <c r="G333" s="13"/>
      <c r="H333" s="38">
        <v>1</v>
      </c>
      <c r="I333" s="9"/>
      <c r="J333" s="11"/>
      <c r="K333" s="48">
        <v>43438</v>
      </c>
    </row>
    <row r="334" spans="1:11" x14ac:dyDescent="0.25">
      <c r="A334" s="39">
        <v>43435</v>
      </c>
      <c r="B334" s="20" t="s">
        <v>48</v>
      </c>
      <c r="C334" s="13">
        <v>1.25</v>
      </c>
      <c r="D334" s="38">
        <v>2</v>
      </c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25">
      <c r="A335" s="47" t="s">
        <v>51</v>
      </c>
      <c r="B335" s="20"/>
      <c r="C335" s="13"/>
      <c r="D335" s="38"/>
      <c r="E335" s="9"/>
      <c r="F335" s="20"/>
      <c r="G335" s="13" t="str">
        <f>IF(ISBLANK(Table1[[#This Row],[EARNED]]),"",Table1[[#This Row],[EARNED]])</f>
        <v/>
      </c>
      <c r="H335" s="38"/>
      <c r="I335" s="9"/>
      <c r="J335" s="11"/>
      <c r="K335" s="20"/>
    </row>
    <row r="336" spans="1:11" x14ac:dyDescent="0.25">
      <c r="A336" s="39">
        <v>43466</v>
      </c>
      <c r="B336" s="20" t="s">
        <v>52</v>
      </c>
      <c r="C336" s="13">
        <v>1.25</v>
      </c>
      <c r="D336" s="38"/>
      <c r="E336" s="9"/>
      <c r="F336" s="20"/>
      <c r="G336" s="13">
        <f>IF(ISBLANK(Table1[[#This Row],[EARNED]]),"",Table1[[#This Row],[EARNED]])</f>
        <v>1.25</v>
      </c>
      <c r="H336" s="38"/>
      <c r="I336" s="9"/>
      <c r="J336" s="11"/>
      <c r="K336" s="48" t="s">
        <v>193</v>
      </c>
    </row>
    <row r="337" spans="1:11" x14ac:dyDescent="0.25">
      <c r="A337" s="39">
        <v>43497</v>
      </c>
      <c r="B337" s="20"/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/>
      <c r="I337" s="9"/>
      <c r="J337" s="11"/>
      <c r="K337" s="20"/>
    </row>
    <row r="338" spans="1:11" x14ac:dyDescent="0.25">
      <c r="A338" s="39">
        <v>43525</v>
      </c>
      <c r="B338" s="20" t="s">
        <v>53</v>
      </c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>
        <v>3</v>
      </c>
      <c r="I338" s="9"/>
      <c r="J338" s="11"/>
      <c r="K338" s="20" t="s">
        <v>55</v>
      </c>
    </row>
    <row r="339" spans="1:11" x14ac:dyDescent="0.25">
      <c r="A339" s="39">
        <v>43556</v>
      </c>
      <c r="B339" s="20"/>
      <c r="C339" s="13">
        <v>1.25</v>
      </c>
      <c r="D339" s="38"/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25">
      <c r="A340" s="39">
        <v>43586</v>
      </c>
      <c r="B340" s="20" t="s">
        <v>47</v>
      </c>
      <c r="C340" s="13">
        <v>1.25</v>
      </c>
      <c r="D340" s="38">
        <v>3</v>
      </c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 t="s">
        <v>56</v>
      </c>
    </row>
    <row r="341" spans="1:11" x14ac:dyDescent="0.25">
      <c r="A341" s="39">
        <v>43617</v>
      </c>
      <c r="B341" s="20"/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25">
      <c r="A342" s="39">
        <v>43647</v>
      </c>
      <c r="B342" s="20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v>43678</v>
      </c>
      <c r="B343" s="20"/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25">
      <c r="A344" s="39">
        <v>43709</v>
      </c>
      <c r="B344" s="20"/>
      <c r="C344" s="13">
        <v>1.25</v>
      </c>
      <c r="D344" s="38"/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39">
        <v>43739</v>
      </c>
      <c r="B345" s="20"/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25">
      <c r="A346" s="39">
        <v>43770</v>
      </c>
      <c r="B346" s="20" t="s">
        <v>52</v>
      </c>
      <c r="C346" s="13">
        <v>1.25</v>
      </c>
      <c r="D346" s="38"/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48" t="s">
        <v>194</v>
      </c>
    </row>
    <row r="347" spans="1:11" x14ac:dyDescent="0.25">
      <c r="A347" s="39"/>
      <c r="B347" s="20" t="s">
        <v>54</v>
      </c>
      <c r="C347" s="13"/>
      <c r="D347" s="38">
        <v>7</v>
      </c>
      <c r="E347" s="9"/>
      <c r="F347" s="20"/>
      <c r="G347" s="13"/>
      <c r="H347" s="38"/>
      <c r="I347" s="9"/>
      <c r="J347" s="11"/>
      <c r="K347" s="20" t="s">
        <v>57</v>
      </c>
    </row>
    <row r="348" spans="1:11" x14ac:dyDescent="0.25">
      <c r="A348" s="39"/>
      <c r="B348" s="20" t="s">
        <v>47</v>
      </c>
      <c r="C348" s="13"/>
      <c r="D348" s="38">
        <v>3</v>
      </c>
      <c r="E348" s="9"/>
      <c r="F348" s="20"/>
      <c r="G348" s="13"/>
      <c r="H348" s="38"/>
      <c r="I348" s="9"/>
      <c r="J348" s="11"/>
      <c r="K348" s="20" t="s">
        <v>58</v>
      </c>
    </row>
    <row r="349" spans="1:11" x14ac:dyDescent="0.25">
      <c r="A349" s="39"/>
      <c r="B349" s="20" t="s">
        <v>47</v>
      </c>
      <c r="C349" s="13"/>
      <c r="D349" s="38">
        <v>3</v>
      </c>
      <c r="E349" s="9"/>
      <c r="F349" s="20"/>
      <c r="G349" s="13"/>
      <c r="H349" s="38"/>
      <c r="I349" s="9"/>
      <c r="J349" s="11"/>
      <c r="K349" s="20"/>
    </row>
    <row r="350" spans="1:11" x14ac:dyDescent="0.25">
      <c r="A350" s="39">
        <v>43800</v>
      </c>
      <c r="B350" s="20"/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/>
      <c r="I350" s="9"/>
      <c r="J350" s="11"/>
      <c r="K350" s="20"/>
    </row>
    <row r="351" spans="1:11" x14ac:dyDescent="0.25">
      <c r="A351" s="47" t="s">
        <v>59</v>
      </c>
      <c r="B351" s="20"/>
      <c r="C351" s="13"/>
      <c r="D351" s="38"/>
      <c r="E351" s="9"/>
      <c r="F351" s="20"/>
      <c r="G351" s="13" t="str">
        <f>IF(ISBLANK(Table1[[#This Row],[EARNED]]),"",Table1[[#This Row],[EARNED]])</f>
        <v/>
      </c>
      <c r="H351" s="38"/>
      <c r="I351" s="9"/>
      <c r="J351" s="11"/>
      <c r="K351" s="20"/>
    </row>
    <row r="352" spans="1:11" x14ac:dyDescent="0.25">
      <c r="A352" s="39">
        <v>43831</v>
      </c>
      <c r="B352" s="20" t="s">
        <v>52</v>
      </c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48" t="s">
        <v>195</v>
      </c>
    </row>
    <row r="353" spans="1:11" x14ac:dyDescent="0.25">
      <c r="A353" s="39"/>
      <c r="B353" s="20" t="s">
        <v>60</v>
      </c>
      <c r="C353" s="13"/>
      <c r="D353" s="38"/>
      <c r="E353" s="9"/>
      <c r="F353" s="20"/>
      <c r="G353" s="13"/>
      <c r="H353" s="38"/>
      <c r="I353" s="9"/>
      <c r="J353" s="11"/>
      <c r="K353" s="20" t="s">
        <v>196</v>
      </c>
    </row>
    <row r="354" spans="1:11" x14ac:dyDescent="0.25">
      <c r="A354" s="39">
        <v>43862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43891</v>
      </c>
      <c r="B355" s="20" t="s">
        <v>44</v>
      </c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>
        <v>1</v>
      </c>
      <c r="I355" s="9"/>
      <c r="J355" s="11"/>
      <c r="K355" s="48">
        <v>43897</v>
      </c>
    </row>
    <row r="356" spans="1:11" x14ac:dyDescent="0.25">
      <c r="A356" s="39">
        <v>43922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v>43952</v>
      </c>
      <c r="B357" s="20"/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/>
    </row>
    <row r="358" spans="1:11" x14ac:dyDescent="0.25">
      <c r="A358" s="39">
        <v>43983</v>
      </c>
      <c r="B358" s="20"/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25">
      <c r="A359" s="39">
        <v>44013</v>
      </c>
      <c r="B359" s="20"/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v>44044</v>
      </c>
      <c r="B360" s="20" t="s">
        <v>61</v>
      </c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 t="s">
        <v>197</v>
      </c>
    </row>
    <row r="361" spans="1:11" x14ac:dyDescent="0.25">
      <c r="A361" s="39">
        <v>44075</v>
      </c>
      <c r="B361" s="20" t="s">
        <v>53</v>
      </c>
      <c r="C361" s="13">
        <v>1.25</v>
      </c>
      <c r="D361" s="38"/>
      <c r="E361" s="9"/>
      <c r="F361" s="20"/>
      <c r="G361" s="13">
        <f>IF(ISBLANK(Table1[[#This Row],[EARNED]]),"",Table1[[#This Row],[EARNED]])</f>
        <v>1.25</v>
      </c>
      <c r="H361" s="38">
        <v>3</v>
      </c>
      <c r="I361" s="9"/>
      <c r="J361" s="11"/>
      <c r="K361" s="20" t="s">
        <v>64</v>
      </c>
    </row>
    <row r="362" spans="1:11" x14ac:dyDescent="0.25">
      <c r="A362" s="39"/>
      <c r="B362" s="20" t="s">
        <v>53</v>
      </c>
      <c r="C362" s="13"/>
      <c r="D362" s="38"/>
      <c r="E362" s="9"/>
      <c r="F362" s="20"/>
      <c r="G362" s="13"/>
      <c r="H362" s="38">
        <v>3</v>
      </c>
      <c r="I362" s="9"/>
      <c r="J362" s="11"/>
      <c r="K362" s="48" t="s">
        <v>65</v>
      </c>
    </row>
    <row r="363" spans="1:11" x14ac:dyDescent="0.25">
      <c r="A363" s="39"/>
      <c r="B363" s="20" t="s">
        <v>62</v>
      </c>
      <c r="C363" s="13"/>
      <c r="D363" s="38"/>
      <c r="E363" s="9"/>
      <c r="F363" s="20"/>
      <c r="G363" s="13"/>
      <c r="H363" s="38">
        <v>8</v>
      </c>
      <c r="I363" s="9"/>
      <c r="J363" s="11"/>
      <c r="K363" s="20" t="s">
        <v>66</v>
      </c>
    </row>
    <row r="364" spans="1:11" x14ac:dyDescent="0.25">
      <c r="A364" s="39">
        <v>44105</v>
      </c>
      <c r="B364" s="20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v>44136</v>
      </c>
      <c r="B365" s="20"/>
      <c r="C365" s="13">
        <v>1.25</v>
      </c>
      <c r="D365" s="38"/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v>44166</v>
      </c>
      <c r="B366" s="20" t="s">
        <v>63</v>
      </c>
      <c r="C366" s="13">
        <v>1.25</v>
      </c>
      <c r="D366" s="38">
        <v>5</v>
      </c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47" t="s">
        <v>67</v>
      </c>
      <c r="B367" s="20"/>
      <c r="C367" s="13"/>
      <c r="D367" s="38"/>
      <c r="E367" s="9"/>
      <c r="F367" s="20"/>
      <c r="G367" s="13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25">
      <c r="A368" s="39">
        <v>44197</v>
      </c>
      <c r="B368" s="20" t="s">
        <v>44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>
        <v>1</v>
      </c>
      <c r="I368" s="9"/>
      <c r="J368" s="11"/>
      <c r="K368" s="48">
        <v>44217</v>
      </c>
    </row>
    <row r="369" spans="1:11" x14ac:dyDescent="0.25">
      <c r="A369" s="39"/>
      <c r="B369" s="20" t="s">
        <v>68</v>
      </c>
      <c r="C369" s="13"/>
      <c r="D369" s="38">
        <v>1</v>
      </c>
      <c r="E369" s="9"/>
      <c r="F369" s="20"/>
      <c r="G369" s="13"/>
      <c r="H369" s="38"/>
      <c r="I369" s="9"/>
      <c r="J369" s="11"/>
      <c r="K369" s="48">
        <v>44224</v>
      </c>
    </row>
    <row r="370" spans="1:11" x14ac:dyDescent="0.25">
      <c r="A370" s="39">
        <v>44228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44256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v>44287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v>44317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v>44348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>
        <v>44378</v>
      </c>
      <c r="B375" s="20"/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25">
      <c r="A376" s="39">
        <v>44409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v>44440</v>
      </c>
      <c r="B377" s="20"/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39">
        <v>44470</v>
      </c>
      <c r="B378" s="20" t="s">
        <v>69</v>
      </c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>
        <v>4</v>
      </c>
      <c r="I378" s="9"/>
      <c r="J378" s="11"/>
      <c r="K378" s="20" t="s">
        <v>71</v>
      </c>
    </row>
    <row r="379" spans="1:11" x14ac:dyDescent="0.25">
      <c r="A379" s="39"/>
      <c r="B379" s="20" t="s">
        <v>70</v>
      </c>
      <c r="C379" s="13"/>
      <c r="D379" s="38">
        <v>2</v>
      </c>
      <c r="E379" s="9"/>
      <c r="F379" s="20"/>
      <c r="G379" s="13"/>
      <c r="H379" s="38"/>
      <c r="I379" s="9"/>
      <c r="J379" s="11"/>
      <c r="K379" s="20" t="s">
        <v>72</v>
      </c>
    </row>
    <row r="380" spans="1:11" x14ac:dyDescent="0.25">
      <c r="A380" s="39">
        <v>44501</v>
      </c>
      <c r="B380" s="20"/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v>44531</v>
      </c>
      <c r="B381" s="20" t="s">
        <v>48</v>
      </c>
      <c r="C381" s="13">
        <v>1.25</v>
      </c>
      <c r="D381" s="38">
        <v>2</v>
      </c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47" t="s">
        <v>73</v>
      </c>
      <c r="B382" s="20"/>
      <c r="C382" s="13"/>
      <c r="D382" s="38"/>
      <c r="E382" s="9"/>
      <c r="F382" s="20"/>
      <c r="G382" s="13" t="str">
        <f>IF(ISBLANK(Table1[[#This Row],[EARNED]]),"",Table1[[#This Row],[EARNED]])</f>
        <v/>
      </c>
      <c r="H382" s="38"/>
      <c r="I382" s="9"/>
      <c r="J382" s="11"/>
      <c r="K382" s="20"/>
    </row>
    <row r="383" spans="1:11" x14ac:dyDescent="0.25">
      <c r="A383" s="39">
        <v>44562</v>
      </c>
      <c r="B383" s="20"/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v>44593</v>
      </c>
      <c r="B384" s="20"/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25">
      <c r="A385" s="39">
        <v>44621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25">
      <c r="A386" s="39">
        <v>44652</v>
      </c>
      <c r="B386" s="20" t="s">
        <v>45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2</v>
      </c>
      <c r="I386" s="9"/>
      <c r="J386" s="11"/>
      <c r="K386" s="20" t="s">
        <v>74</v>
      </c>
    </row>
    <row r="387" spans="1:11" x14ac:dyDescent="0.25">
      <c r="A387" s="39"/>
      <c r="B387" s="20" t="s">
        <v>87</v>
      </c>
      <c r="C387" s="13"/>
      <c r="D387" s="38">
        <v>1</v>
      </c>
      <c r="E387" s="9"/>
      <c r="F387" s="20"/>
      <c r="G387" s="13" t="str">
        <f>IF(ISBLANK(Table1[[#This Row],[EARNED]]),"",Table1[[#This Row],[EARNED]])</f>
        <v/>
      </c>
      <c r="H387" s="38"/>
      <c r="I387" s="9"/>
      <c r="J387" s="11"/>
      <c r="K387" s="48">
        <v>44681</v>
      </c>
    </row>
    <row r="388" spans="1:11" x14ac:dyDescent="0.25">
      <c r="A388" s="39">
        <v>44682</v>
      </c>
      <c r="B388" s="20"/>
      <c r="C388" s="13">
        <v>1.25</v>
      </c>
      <c r="D388" s="38"/>
      <c r="E388" s="9"/>
      <c r="F388" s="20"/>
      <c r="G388" s="13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25">
      <c r="A389" s="39">
        <v>44713</v>
      </c>
      <c r="B389" s="20"/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25">
      <c r="A390" s="39">
        <v>44743</v>
      </c>
      <c r="B390" s="20"/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25">
      <c r="A391" s="39">
        <v>44774</v>
      </c>
      <c r="B391" s="20" t="s">
        <v>47</v>
      </c>
      <c r="C391" s="13">
        <v>1.25</v>
      </c>
      <c r="D391" s="38">
        <v>3</v>
      </c>
      <c r="E391" s="9"/>
      <c r="F391" s="20"/>
      <c r="G391" s="13">
        <f>IF(ISBLANK(Table1[[#This Row],[EARNED]]),"",Table1[[#This Row],[EARNED]])</f>
        <v>1.25</v>
      </c>
      <c r="H391" s="38"/>
      <c r="I391" s="9"/>
      <c r="J391" s="11"/>
      <c r="K391" s="20" t="s">
        <v>75</v>
      </c>
    </row>
    <row r="392" spans="1:11" x14ac:dyDescent="0.25">
      <c r="A392" s="39"/>
      <c r="B392" s="20" t="s">
        <v>87</v>
      </c>
      <c r="C392" s="13"/>
      <c r="D392" s="38">
        <v>1</v>
      </c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48">
        <v>44802</v>
      </c>
    </row>
    <row r="393" spans="1:11" x14ac:dyDescent="0.25">
      <c r="A393" s="39">
        <v>44805</v>
      </c>
      <c r="B393" s="20"/>
      <c r="C393" s="13">
        <v>1.25</v>
      </c>
      <c r="D393" s="38"/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/>
    </row>
    <row r="394" spans="1:11" x14ac:dyDescent="0.25">
      <c r="A394" s="39">
        <v>44835</v>
      </c>
      <c r="B394" s="20" t="s">
        <v>87</v>
      </c>
      <c r="C394" s="13">
        <v>1.25</v>
      </c>
      <c r="D394" s="38">
        <v>1</v>
      </c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48">
        <v>44863</v>
      </c>
    </row>
    <row r="395" spans="1:11" x14ac:dyDescent="0.25">
      <c r="A395" s="39">
        <v>44866</v>
      </c>
      <c r="B395" s="20" t="s">
        <v>46</v>
      </c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 t="s">
        <v>76</v>
      </c>
    </row>
    <row r="396" spans="1:11" x14ac:dyDescent="0.25">
      <c r="A396" s="39"/>
      <c r="B396" s="20" t="s">
        <v>77</v>
      </c>
      <c r="C396" s="13"/>
      <c r="D396" s="38">
        <v>4</v>
      </c>
      <c r="E396" s="9"/>
      <c r="F396" s="20"/>
      <c r="G396" s="13" t="str">
        <f>IF(ISBLANK(Table1[[#This Row],[EARNED]]),"",Table1[[#This Row],[EARNED]])</f>
        <v/>
      </c>
      <c r="H396" s="38"/>
      <c r="I396" s="9"/>
      <c r="J396" s="11"/>
      <c r="K396" s="20" t="s">
        <v>78</v>
      </c>
    </row>
    <row r="397" spans="1:11" x14ac:dyDescent="0.25">
      <c r="A397" s="39"/>
      <c r="B397" s="20" t="s">
        <v>86</v>
      </c>
      <c r="C397" s="13"/>
      <c r="D397" s="38">
        <v>0.21200000000000002</v>
      </c>
      <c r="E397" s="9"/>
      <c r="F397" s="20"/>
      <c r="G397" s="13" t="str">
        <f>IF(ISBLANK(Table1[[#This Row],[EARNED]]),"",Table1[[#This Row],[EARNED]])</f>
        <v/>
      </c>
      <c r="H397" s="38"/>
      <c r="I397" s="9"/>
      <c r="J397" s="11"/>
      <c r="K397" s="20"/>
    </row>
    <row r="398" spans="1:11" x14ac:dyDescent="0.25">
      <c r="A398" s="39">
        <v>44896</v>
      </c>
      <c r="B398" s="20" t="s">
        <v>45</v>
      </c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>
        <v>2</v>
      </c>
      <c r="I398" s="9"/>
      <c r="J398" s="11"/>
      <c r="K398" s="20" t="s">
        <v>79</v>
      </c>
    </row>
    <row r="399" spans="1:11" x14ac:dyDescent="0.25">
      <c r="A399" s="39"/>
      <c r="B399" s="20" t="s">
        <v>44</v>
      </c>
      <c r="C399" s="13"/>
      <c r="D399" s="38"/>
      <c r="E399" s="9"/>
      <c r="F399" s="20"/>
      <c r="G399" s="13" t="str">
        <f>IF(ISBLANK(Table1[[#This Row],[EARNED]]),"",Table1[[#This Row],[EARNED]])</f>
        <v/>
      </c>
      <c r="H399" s="38">
        <v>1</v>
      </c>
      <c r="I399" s="9"/>
      <c r="J399" s="11"/>
      <c r="K399" s="48">
        <v>44902</v>
      </c>
    </row>
    <row r="400" spans="1:11" x14ac:dyDescent="0.25">
      <c r="A400" s="39"/>
      <c r="B400" s="20" t="s">
        <v>81</v>
      </c>
      <c r="C400" s="13"/>
      <c r="D400" s="38">
        <v>5</v>
      </c>
      <c r="E400" s="9"/>
      <c r="F400" s="20"/>
      <c r="G400" s="13" t="str">
        <f>IF(ISBLANK(Table1[[#This Row],[EARNED]]),"",Table1[[#This Row],[EARNED]])</f>
        <v/>
      </c>
      <c r="H400" s="38"/>
      <c r="I400" s="9"/>
      <c r="J400" s="11"/>
      <c r="K400" s="48" t="s">
        <v>82</v>
      </c>
    </row>
    <row r="401" spans="1:11" x14ac:dyDescent="0.25">
      <c r="A401" s="39"/>
      <c r="B401" s="20" t="s">
        <v>52</v>
      </c>
      <c r="C401" s="13"/>
      <c r="D401" s="38"/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8">
        <v>44898</v>
      </c>
    </row>
    <row r="402" spans="1:11" x14ac:dyDescent="0.25">
      <c r="A402" s="39"/>
      <c r="B402" s="20" t="s">
        <v>85</v>
      </c>
      <c r="C402" s="13"/>
      <c r="D402" s="38">
        <v>8.0000000000000002E-3</v>
      </c>
      <c r="E402" s="9"/>
      <c r="F402" s="20"/>
      <c r="G402" s="13" t="str">
        <f>IF(ISBLANK(Table1[[#This Row],[EARNED]]),"",Table1[[#This Row],[EARNED]])</f>
        <v/>
      </c>
      <c r="H402" s="38"/>
      <c r="I402" s="9"/>
      <c r="J402" s="11"/>
      <c r="K402" s="48"/>
    </row>
    <row r="403" spans="1:11" x14ac:dyDescent="0.25">
      <c r="A403" s="47" t="s">
        <v>80</v>
      </c>
      <c r="B403" s="20"/>
      <c r="C403" s="13"/>
      <c r="D403" s="38"/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>
        <v>44927</v>
      </c>
      <c r="B404" s="20" t="s">
        <v>52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48">
        <v>44929</v>
      </c>
    </row>
    <row r="405" spans="1:11" x14ac:dyDescent="0.25">
      <c r="A405" s="39">
        <v>44958</v>
      </c>
      <c r="B405" s="20"/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25">
      <c r="A406" s="39">
        <v>44986</v>
      </c>
      <c r="B406" s="20"/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/>
      <c r="I406" s="9"/>
      <c r="J406" s="11"/>
      <c r="K406" s="20"/>
    </row>
    <row r="407" spans="1:11" x14ac:dyDescent="0.25">
      <c r="A407" s="39">
        <v>45017</v>
      </c>
      <c r="B407" s="20"/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/>
      <c r="I407" s="9"/>
      <c r="J407" s="11"/>
      <c r="K407" s="20"/>
    </row>
    <row r="408" spans="1:11" x14ac:dyDescent="0.25">
      <c r="A408" s="39">
        <v>45047</v>
      </c>
      <c r="B408" s="20" t="s">
        <v>84</v>
      </c>
      <c r="C408" s="13">
        <v>1.25</v>
      </c>
      <c r="D408" s="38">
        <v>15</v>
      </c>
      <c r="E408" s="9"/>
      <c r="F408" s="20"/>
      <c r="G408" s="13">
        <f>IF(ISBLANK(Table1[[#This Row],[EARNED]]),"",Table1[[#This Row],[EARNED]])</f>
        <v>1.25</v>
      </c>
      <c r="H408" s="38"/>
      <c r="I408" s="9"/>
      <c r="J408" s="11"/>
      <c r="K408" s="20" t="s">
        <v>83</v>
      </c>
    </row>
    <row r="409" spans="1:11" x14ac:dyDescent="0.25">
      <c r="A409" s="39">
        <v>45078</v>
      </c>
      <c r="B409" s="20" t="s">
        <v>44</v>
      </c>
      <c r="C409" s="13">
        <v>1.25</v>
      </c>
      <c r="D409" s="38"/>
      <c r="E409" s="9"/>
      <c r="F409" s="20"/>
      <c r="G409" s="13">
        <f>IF(ISBLANK(Table1[[#This Row],[EARNED]]),"",Table1[[#This Row],[EARNED]])</f>
        <v>1.25</v>
      </c>
      <c r="H409" s="38">
        <v>1</v>
      </c>
      <c r="I409" s="9"/>
      <c r="J409" s="11"/>
      <c r="K409" s="48">
        <v>45087</v>
      </c>
    </row>
    <row r="410" spans="1:11" x14ac:dyDescent="0.25">
      <c r="A410" s="39"/>
      <c r="B410" s="20" t="s">
        <v>44</v>
      </c>
      <c r="C410" s="13"/>
      <c r="D410" s="38"/>
      <c r="E410" s="9"/>
      <c r="F410" s="20"/>
      <c r="G410" s="13" t="str">
        <f>IF(ISBLANK(Table1[[#This Row],[EARNED]]),"",Table1[[#This Row],[EARNED]])</f>
        <v/>
      </c>
      <c r="H410" s="38">
        <v>1</v>
      </c>
      <c r="I410" s="9"/>
      <c r="J410" s="11"/>
      <c r="K410" s="48">
        <v>45094</v>
      </c>
    </row>
    <row r="411" spans="1:11" x14ac:dyDescent="0.25">
      <c r="A411" s="39">
        <v>45108</v>
      </c>
      <c r="B411" s="20" t="s">
        <v>52</v>
      </c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48">
        <v>45125</v>
      </c>
    </row>
    <row r="412" spans="1:11" x14ac:dyDescent="0.25">
      <c r="A412" s="39">
        <v>45139</v>
      </c>
      <c r="B412" s="20" t="s">
        <v>70</v>
      </c>
      <c r="C412" s="13">
        <v>1.25</v>
      </c>
      <c r="D412" s="38">
        <v>2</v>
      </c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20" t="s">
        <v>200</v>
      </c>
    </row>
    <row r="413" spans="1:11" x14ac:dyDescent="0.25">
      <c r="A413" s="39"/>
      <c r="B413" s="20" t="s">
        <v>44</v>
      </c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>
        <v>1</v>
      </c>
      <c r="I413" s="9"/>
      <c r="J413" s="11"/>
      <c r="K413" s="48">
        <v>45152</v>
      </c>
    </row>
    <row r="414" spans="1:11" x14ac:dyDescent="0.25">
      <c r="A414" s="39">
        <v>45170</v>
      </c>
      <c r="B414" s="20"/>
      <c r="C414" s="13">
        <v>1.25</v>
      </c>
      <c r="D414" s="38"/>
      <c r="E414" s="9"/>
      <c r="F414" s="20"/>
      <c r="G414" s="13">
        <f>IF(ISBLANK(Table1[[#This Row],[EARNED]]),"",Table1[[#This Row],[EARNED]])</f>
        <v>1.25</v>
      </c>
      <c r="H414" s="38"/>
      <c r="I414" s="9"/>
      <c r="J414" s="11"/>
      <c r="K414" s="20"/>
    </row>
    <row r="415" spans="1:11" x14ac:dyDescent="0.25">
      <c r="A415" s="39">
        <v>45200</v>
      </c>
      <c r="B415" s="20"/>
      <c r="C415" s="13">
        <v>1.25</v>
      </c>
      <c r="D415" s="38"/>
      <c r="E415" s="9"/>
      <c r="F415" s="20"/>
      <c r="G415" s="13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25">
      <c r="A416" s="39">
        <v>45231</v>
      </c>
      <c r="B416" s="20" t="s">
        <v>63</v>
      </c>
      <c r="C416" s="13">
        <v>1.25</v>
      </c>
      <c r="D416" s="38">
        <v>5</v>
      </c>
      <c r="E416" s="9"/>
      <c r="F416" s="20"/>
      <c r="G416" s="13">
        <f>IF(ISBLANK(Table1[[#This Row],[EARNED]]),"",Table1[[#This Row],[EARNED]])</f>
        <v>1.25</v>
      </c>
      <c r="H416" s="38"/>
      <c r="I416" s="9"/>
      <c r="J416" s="11"/>
      <c r="K416" s="20" t="s">
        <v>201</v>
      </c>
    </row>
    <row r="417" spans="1:11" x14ac:dyDescent="0.25">
      <c r="A417" s="39"/>
      <c r="B417" s="20" t="s">
        <v>52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/>
      <c r="I417" s="9"/>
      <c r="J417" s="11"/>
      <c r="K417" s="48">
        <v>45264</v>
      </c>
    </row>
    <row r="418" spans="1:11" x14ac:dyDescent="0.25">
      <c r="A418" s="39"/>
      <c r="B418" s="20" t="s">
        <v>44</v>
      </c>
      <c r="C418" s="13"/>
      <c r="D418" s="38"/>
      <c r="E418" s="9"/>
      <c r="F418" s="20"/>
      <c r="G418" s="13" t="str">
        <f>IF(ISBLANK(Table1[[#This Row],[EARNED]]),"",Table1[[#This Row],[EARNED]])</f>
        <v/>
      </c>
      <c r="H418" s="38">
        <v>1</v>
      </c>
      <c r="I418" s="9"/>
      <c r="J418" s="11"/>
      <c r="K418" s="48">
        <v>45251</v>
      </c>
    </row>
    <row r="419" spans="1:11" x14ac:dyDescent="0.25">
      <c r="A419" s="39">
        <v>45261</v>
      </c>
      <c r="B419" s="20" t="s">
        <v>52</v>
      </c>
      <c r="C419" s="13">
        <v>1.25</v>
      </c>
      <c r="D419" s="38"/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8">
        <v>45293</v>
      </c>
    </row>
    <row r="420" spans="1:11" x14ac:dyDescent="0.25">
      <c r="A420" s="39">
        <v>45292</v>
      </c>
      <c r="B420" s="20"/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/>
      <c r="I420" s="9"/>
      <c r="J420" s="11"/>
      <c r="K420" s="20"/>
    </row>
    <row r="421" spans="1:11" x14ac:dyDescent="0.25">
      <c r="A421" s="39">
        <v>45323</v>
      </c>
      <c r="B421" s="20"/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20"/>
    </row>
    <row r="422" spans="1:11" x14ac:dyDescent="0.25">
      <c r="A422" s="39">
        <v>45352</v>
      </c>
      <c r="B422" s="20"/>
      <c r="C422" s="13"/>
      <c r="D422" s="38"/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20"/>
    </row>
    <row r="423" spans="1:11" x14ac:dyDescent="0.25">
      <c r="A423" s="39">
        <v>45383</v>
      </c>
      <c r="B423" s="20"/>
      <c r="C423" s="13"/>
      <c r="D423" s="38"/>
      <c r="E423" s="9"/>
      <c r="F423" s="20"/>
      <c r="G423" s="13" t="str">
        <f>IF(ISBLANK(Table1[[#This Row],[EARNED]]),"",Table1[[#This Row],[EARNED]])</f>
        <v/>
      </c>
      <c r="H423" s="38"/>
      <c r="I423" s="9"/>
      <c r="J423" s="11"/>
      <c r="K423" s="20"/>
    </row>
    <row r="424" spans="1:11" x14ac:dyDescent="0.25">
      <c r="A424" s="39">
        <v>45413</v>
      </c>
      <c r="B424" s="20"/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/>
      <c r="I424" s="9"/>
      <c r="J424" s="11"/>
      <c r="K424" s="20"/>
    </row>
    <row r="425" spans="1:11" x14ac:dyDescent="0.25">
      <c r="A425" s="39">
        <v>45444</v>
      </c>
      <c r="B425" s="20"/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20"/>
    </row>
    <row r="426" spans="1:11" x14ac:dyDescent="0.25">
      <c r="A426" s="39">
        <v>45474</v>
      </c>
      <c r="B426" s="20"/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/>
      <c r="I426" s="9"/>
      <c r="J426" s="11"/>
      <c r="K426" s="20"/>
    </row>
    <row r="427" spans="1:11" x14ac:dyDescent="0.25">
      <c r="A427" s="39">
        <v>45505</v>
      </c>
      <c r="B427" s="20"/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/>
      <c r="I427" s="9"/>
      <c r="J427" s="11"/>
      <c r="K427" s="20"/>
    </row>
    <row r="428" spans="1:11" x14ac:dyDescent="0.25">
      <c r="A428" s="39">
        <v>45536</v>
      </c>
      <c r="B428" s="20"/>
      <c r="C428" s="13"/>
      <c r="D428" s="38"/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>
        <v>45566</v>
      </c>
      <c r="B429" s="20"/>
      <c r="C429" s="13"/>
      <c r="D429" s="38"/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20"/>
    </row>
    <row r="430" spans="1:11" x14ac:dyDescent="0.25">
      <c r="A430" s="39">
        <v>45597</v>
      </c>
      <c r="B430" s="20"/>
      <c r="C430" s="13"/>
      <c r="D430" s="38"/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39">
        <v>45627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>
        <v>45658</v>
      </c>
      <c r="B432" s="20"/>
      <c r="C432" s="13"/>
      <c r="D432" s="38"/>
      <c r="E432" s="9"/>
      <c r="F432" s="20"/>
      <c r="G432" s="13" t="str">
        <f>IF(ISBLANK(Table1[[#This Row],[EARNED]]),"",Table1[[#This Row],[EARNED]])</f>
        <v/>
      </c>
      <c r="H432" s="38"/>
      <c r="I432" s="9"/>
      <c r="J432" s="11"/>
      <c r="K432" s="20"/>
    </row>
    <row r="433" spans="1:11" x14ac:dyDescent="0.25">
      <c r="A433" s="39">
        <v>45689</v>
      </c>
      <c r="B433" s="20"/>
      <c r="C433" s="13"/>
      <c r="D433" s="38"/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25">
      <c r="A434" s="39">
        <v>45717</v>
      </c>
      <c r="B434" s="20"/>
      <c r="C434" s="13"/>
      <c r="D434" s="38"/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25">
      <c r="A435" s="39">
        <v>45748</v>
      </c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25">
      <c r="A436" s="39">
        <v>45778</v>
      </c>
      <c r="B436" s="20"/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/>
      <c r="I436" s="9"/>
      <c r="J436" s="11"/>
      <c r="K436" s="20"/>
    </row>
    <row r="437" spans="1:11" x14ac:dyDescent="0.25">
      <c r="A437" s="39">
        <v>45809</v>
      </c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45839</v>
      </c>
      <c r="B438" s="20"/>
      <c r="C438" s="13"/>
      <c r="D438" s="38"/>
      <c r="E438" s="9"/>
      <c r="F438" s="20"/>
      <c r="G438" s="13" t="str">
        <f>IF(ISBLANK(Table1[[#This Row],[EARNED]]),"",Table1[[#This Row],[EARNED]])</f>
        <v/>
      </c>
      <c r="H438" s="38"/>
      <c r="I438" s="9"/>
      <c r="J438" s="11"/>
      <c r="K438" s="20"/>
    </row>
    <row r="439" spans="1:11" x14ac:dyDescent="0.25">
      <c r="A439" s="39">
        <v>45870</v>
      </c>
      <c r="B439" s="20"/>
      <c r="C439" s="13"/>
      <c r="D439" s="38"/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25">
      <c r="A440" s="39">
        <v>45901</v>
      </c>
      <c r="B440" s="20"/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20"/>
    </row>
    <row r="441" spans="1:11" x14ac:dyDescent="0.25">
      <c r="A441" s="39">
        <v>45931</v>
      </c>
      <c r="B441" s="20"/>
      <c r="C441" s="13"/>
      <c r="D441" s="38"/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>
        <v>45962</v>
      </c>
      <c r="B442" s="20"/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20"/>
    </row>
    <row r="443" spans="1:11" x14ac:dyDescent="0.25">
      <c r="A443" s="39">
        <v>45992</v>
      </c>
      <c r="B443" s="20"/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20"/>
    </row>
    <row r="444" spans="1:11" x14ac:dyDescent="0.25">
      <c r="A444" s="39">
        <v>46023</v>
      </c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/>
    </row>
    <row r="445" spans="1:11" x14ac:dyDescent="0.25">
      <c r="A445" s="39">
        <v>46054</v>
      </c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25">
      <c r="A446" s="39">
        <v>46082</v>
      </c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25">
      <c r="A447" s="39">
        <v>46113</v>
      </c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25">
      <c r="A448" s="39">
        <v>46143</v>
      </c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25">
      <c r="A449" s="39">
        <v>46174</v>
      </c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46204</v>
      </c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25">
      <c r="A451" s="39">
        <v>46235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25">
      <c r="A452" s="39">
        <v>46266</v>
      </c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25">
      <c r="A453" s="39">
        <v>46296</v>
      </c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25">
      <c r="A454" s="39">
        <v>46327</v>
      </c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25">
      <c r="A455" s="39">
        <v>46357</v>
      </c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/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25">
      <c r="A457" s="39"/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25">
      <c r="A458" s="39"/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25">
      <c r="A459" s="39"/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25">
      <c r="A460" s="40"/>
      <c r="B460" s="15"/>
      <c r="C460" s="41"/>
      <c r="D460" s="42"/>
      <c r="E460" s="9"/>
      <c r="F460" s="15"/>
      <c r="G460" s="41" t="str">
        <f>IF(ISBLANK(Table1[[#This Row],[EARNED]]),"",Table1[[#This Row],[EARNED]])</f>
        <v/>
      </c>
      <c r="H460" s="42"/>
      <c r="I460" s="9"/>
      <c r="J460" s="12"/>
      <c r="K46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>
        <v>1.208</v>
      </c>
      <c r="B3" s="11">
        <v>1.208</v>
      </c>
      <c r="D3" s="11">
        <v>1</v>
      </c>
      <c r="E3" s="11">
        <v>4</v>
      </c>
      <c r="F3" s="11">
        <v>54</v>
      </c>
      <c r="G3" s="44">
        <f>SUMIFS(F7:F14,E7:E14,E3)+SUMIFS(D7:D66,C7:C66,F3)+D3</f>
        <v>1.6120000000000001</v>
      </c>
      <c r="J3" s="46">
        <v>9</v>
      </c>
      <c r="K3" s="34">
        <f>J4-1</f>
        <v>8</v>
      </c>
      <c r="L3" s="44">
        <f>IF($J$4=1,1.25,IF(ISBLANK($J$3),"---",1.25-VLOOKUP($K$3,$I$8:$K$37,2)))</f>
        <v>0.91700000000000004</v>
      </c>
    </row>
    <row r="4" spans="1:12" hidden="1" x14ac:dyDescent="0.25">
      <c r="G4" s="33"/>
      <c r="J4" s="1" t="str">
        <f>IF(TEXT(J3,"D")=1,1,TEXT(J3,"D"))</f>
        <v>9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3" t="s">
        <v>37</v>
      </c>
      <c r="J6" s="63"/>
      <c r="K6" s="63"/>
      <c r="L6" s="63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2024-01-03T03:21:54Z</dcterms:modified>
</cp:coreProperties>
</file>