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tabRatio="601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5" i="1" l="1"/>
  <c r="G562" i="1" l="1"/>
  <c r="G524" i="1" l="1"/>
  <c r="G527" i="1" l="1"/>
  <c r="G529" i="1" l="1"/>
  <c r="G531" i="1" l="1"/>
  <c r="G534" i="1" l="1"/>
  <c r="G533" i="1"/>
  <c r="G536" i="1" l="1"/>
  <c r="G538" i="1" l="1"/>
  <c r="G542" i="1" l="1"/>
  <c r="G545" i="1" l="1"/>
  <c r="G544" i="1"/>
  <c r="G558" i="1" l="1"/>
  <c r="G557" i="1"/>
  <c r="G556" i="1"/>
  <c r="G540" i="1" l="1"/>
  <c r="G550" i="1"/>
  <c r="G552" i="1"/>
  <c r="G548" i="1" l="1"/>
  <c r="G535" i="1"/>
  <c r="G537" i="1"/>
  <c r="G539" i="1"/>
  <c r="G541" i="1"/>
  <c r="G543" i="1"/>
  <c r="G546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8" i="1"/>
  <c r="G530" i="1"/>
  <c r="G532" i="1"/>
  <c r="G547" i="1"/>
  <c r="G549" i="1"/>
  <c r="G551" i="1"/>
  <c r="G553" i="1"/>
  <c r="G554" i="1"/>
  <c r="G555" i="1"/>
  <c r="G559" i="1"/>
  <c r="G560" i="1"/>
  <c r="G561" i="1"/>
  <c r="G563" i="1"/>
  <c r="G564" i="1"/>
  <c r="G566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5" i="1" s="1"/>
  <c r="A528" i="1" l="1"/>
  <c r="A530" i="1" s="1"/>
  <c r="A532" i="1" s="1"/>
</calcChain>
</file>

<file path=xl/sharedStrings.xml><?xml version="1.0" encoding="utf-8"?>
<sst xmlns="http://schemas.openxmlformats.org/spreadsheetml/2006/main" count="665" uniqueCount="441">
  <si>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</si>
  <si>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</si>
  <si>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</si>
  <si>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</si>
  <si>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</si>
  <si>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</si>
  <si>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</si>
  <si>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</si>
  <si>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</si>
  <si>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</si>
  <si>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</si>
  <si>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</si>
  <si>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</si>
  <si>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</si>
  <si>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</si>
  <si>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</si>
  <si>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</si>
  <si>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</si>
  <si>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</si>
  <si>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</si>
  <si>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</si>
  <si>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</si>
  <si>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</si>
  <si>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</si>
  <si>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</si>
  <si>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</si>
  <si>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</si>
  <si>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</si>
  <si>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</si>
  <si>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</si>
  <si>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</si>
  <si>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</si>
  <si>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</si>
  <si>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</si>
  <si>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</si>
  <si>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</si>
  <si>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</si>
  <si>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</si>
  <si>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</si>
  <si>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</si>
  <si>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</si>
  <si>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</si>
  <si>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</si>
  <si>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</si>
  <si>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</si>
  <si>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</si>
  <si>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</si>
  <si>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</si>
  <si>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</si>
  <si>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</si>
  <si>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</si>
  <si>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</si>
  <si>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</si>
  <si>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</si>
  <si>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</si>
  <si>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</si>
  <si>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</si>
  <si>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</si>
  <si>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</si>
  <si>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</si>
  <si>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</si>
  <si>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</si>
  <si>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</si>
  <si>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</si>
  <si>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</si>
  <si>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</si>
  <si>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</si>
  <si>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</si>
  <si>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</si>
  <si>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</si>
  <si>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</si>
  <si>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</si>
  <si>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</si>
  <si>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</si>
  <si>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</si>
  <si>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</si>
  <si>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</si>
  <si>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</si>
  <si>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</si>
  <si>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</si>
  <si>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</si>
  <si>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</si>
  <si>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</si>
  <si>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</si>
  <si>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</si>
  <si>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</si>
  <si>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</si>
  <si>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</si>
  <si>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</si>
  <si>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</si>
  <si>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</si>
  <si>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</si>
  <si>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</si>
  <si>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</si>
  <si>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</si>
  <si>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</si>
  <si>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</si>
  <si>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</si>
  <si>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</si>
  <si>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</si>
  <si>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</si>
  <si>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</si>
  <si>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</si>
  <si>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</si>
  <si>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</si>
  <si>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</si>
  <si>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</si>
  <si>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</si>
  <si>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</si>
  <si>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</si>
  <si>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</si>
  <si>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</si>
  <si>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</si>
  <si>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</si>
  <si>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</si>
  <si>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</si>
  <si>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</si>
  <si>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</si>
  <si>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</si>
  <si>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</si>
  <si>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</si>
  <si>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</si>
  <si>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</si>
  <si>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</si>
  <si>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</si>
  <si>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</si>
  <si>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</si>
  <si>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</si>
  <si>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</si>
  <si>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</si>
  <si>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</si>
  <si>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</si>
  <si>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</si>
  <si>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</si>
  <si>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</si>
  <si>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</si>
  <si>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</si>
  <si>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</si>
  <si>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</si>
  <si>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</si>
  <si>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</si>
  <si>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</si>
  <si>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</si>
  <si>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</si>
  <si>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</si>
  <si>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</si>
  <si>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</si>
  <si>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</si>
  <si>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</si>
  <si>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</si>
  <si>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</si>
  <si>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</si>
  <si>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</si>
  <si>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</si>
  <si>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</si>
  <si>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</si>
  <si>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</si>
  <si>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</si>
  <si>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</si>
  <si>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</si>
  <si>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</si>
  <si>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</si>
  <si>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</si>
  <si>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</si>
  <si>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</si>
  <si>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</si>
  <si>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</si>
  <si>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</si>
  <si>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</si>
  <si>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</si>
  <si>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</si>
  <si>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</si>
  <si>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</si>
  <si>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</si>
  <si>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</si>
  <si>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</si>
  <si>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</si>
  <si>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</si>
  <si>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</si>
  <si>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</si>
  <si>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</si>
  <si>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</si>
  <si>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</si>
  <si>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</si>
  <si>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</si>
  <si>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</si>
  <si>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</si>
  <si>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</si>
  <si>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</si>
  <si>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</si>
  <si>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</si>
  <si>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</si>
  <si>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</si>
  <si>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</si>
  <si>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</si>
  <si>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</si>
  <si>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</si>
  <si>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</si>
  <si>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</si>
  <si>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</si>
  <si>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</si>
  <si>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</si>
  <si>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</si>
  <si>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</si>
  <si>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</si>
  <si>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</si>
  <si>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</si>
  <si>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</si>
  <si>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</si>
  <si>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</si>
  <si>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</si>
  <si>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</si>
  <si>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</si>
  <si>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</si>
  <si>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</si>
  <si>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</si>
  <si>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</si>
  <si>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</si>
  <si>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</si>
  <si>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</si>
  <si>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</si>
  <si>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</si>
  <si>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</si>
  <si>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</si>
  <si>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</si>
  <si>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</si>
  <si>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</si>
  <si>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</si>
  <si>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</si>
  <si>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</si>
  <si>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</si>
  <si>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</si>
  <si>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</si>
  <si>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</si>
  <si>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</si>
  <si>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</si>
  <si>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</si>
  <si>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</si>
  <si>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</si>
  <si>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</si>
  <si>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</si>
  <si>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</si>
  <si>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</si>
  <si>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</si>
  <si>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</si>
  <si>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</si>
  <si>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</si>
  <si>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</si>
  <si>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</si>
  <si>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</si>
  <si>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</si>
  <si>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</si>
  <si>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</si>
  <si>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</si>
  <si>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</si>
  <si>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</si>
  <si>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</si>
  <si>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</si>
  <si>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</si>
  <si>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</si>
  <si>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</si>
  <si>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</si>
  <si>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</si>
  <si>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</si>
  <si>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</si>
  <si>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</si>
  <si>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</si>
  <si>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</si>
  <si>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</si>
  <si>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</si>
  <si>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</si>
  <si>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</si>
  <si>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</si>
  <si>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</si>
  <si>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</si>
  <si>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</si>
  <si>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</si>
  <si>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</si>
  <si>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</si>
  <si>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</si>
  <si>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</si>
  <si>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</si>
  <si>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</si>
  <si>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</si>
  <si>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</si>
  <si>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</si>
  <si>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</si>
  <si>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</si>
  <si>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</si>
  <si>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</si>
  <si>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</si>
  <si>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</si>
  <si>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</si>
  <si>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</si>
  <si>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</si>
  <si>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</si>
  <si>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</si>
  <si>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</si>
  <si>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</si>
  <si>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</si>
  <si>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</si>
  <si>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</si>
  <si>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</si>
  <si>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</si>
  <si>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</si>
  <si>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</si>
  <si>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</si>
  <si>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</si>
  <si>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</si>
  <si>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</si>
  <si>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</si>
  <si>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</si>
  <si>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</si>
  <si>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</si>
  <si>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</si>
  <si>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</si>
  <si>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</si>
  <si>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</si>
  <si>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</si>
  <si>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</si>
  <si>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</si>
  <si>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</si>
  <si>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</si>
  <si>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</si>
  <si>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</si>
  <si>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</si>
  <si>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</si>
  <si>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</si>
  <si>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</si>
  <si>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</si>
  <si>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</si>
  <si>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</si>
  <si>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</si>
  <si>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</si>
  <si>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</si>
  <si>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</si>
  <si>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</si>
  <si>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</si>
  <si>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</si>
  <si>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</si>
  <si>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</si>
  <si>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</si>
  <si>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</si>
  <si>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</si>
  <si>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</si>
  <si>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</si>
  <si>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</si>
  <si>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</si>
  <si>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</si>
  <si>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</si>
  <si>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</si>
  <si>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</si>
  <si>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</si>
  <si>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</si>
  <si>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</si>
  <si>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</si>
  <si>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</si>
  <si>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</si>
  <si>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</si>
  <si>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</si>
  <si>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</si>
  <si>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</si>
  <si>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</si>
  <si>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</si>
  <si>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</si>
  <si>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</si>
  <si>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</si>
  <si>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</si>
  <si>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</si>
  <si>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</si>
  <si>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</si>
  <si>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</si>
  <si>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</si>
  <si>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</si>
  <si>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</si>
  <si>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</si>
  <si>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</si>
  <si>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</si>
  <si>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</si>
  <si>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</si>
  <si>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</si>
  <si>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</si>
  <si>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</si>
  <si>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</si>
  <si>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</si>
  <si>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</si>
  <si>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</si>
  <si>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</si>
  <si>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</si>
  <si>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</si>
  <si>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</si>
  <si>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</si>
  <si>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</si>
  <si>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</si>
  <si>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</si>
  <si>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</si>
  <si>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</si>
  <si>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</si>
  <si>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</si>
  <si>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</si>
  <si>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</si>
  <si>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</si>
  <si>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</si>
  <si>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</si>
  <si>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</si>
  <si>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</si>
  <si>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</si>
  <si>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</si>
  <si>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</si>
  <si>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</si>
  <si>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</si>
  <si>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</si>
  <si>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</si>
  <si>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</si>
  <si>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</si>
  <si>
    <t>7/11,12/2023</t>
  </si>
  <si>
    <t>7/17,31/2023</t>
  </si>
  <si>
    <t>A(5-0-0)</t>
  </si>
  <si>
    <t>12/14,19,21,27,29/2022</t>
  </si>
  <si>
    <t>UT(0-6-44)</t>
  </si>
  <si>
    <t>A(2-0-0)</t>
  </si>
  <si>
    <t>11/7,8/2022</t>
  </si>
  <si>
    <t>UT(0-5-24)</t>
  </si>
  <si>
    <t>A(3-0-0)</t>
  </si>
  <si>
    <t>9/20,23,27/2022</t>
  </si>
  <si>
    <t>UT(0-2-56)</t>
  </si>
  <si>
    <t>8/12,30/2022</t>
  </si>
  <si>
    <t>UT(0-2-5)</t>
  </si>
  <si>
    <t>A(1-0-0)</t>
  </si>
  <si>
    <t>UT(1-3-45)</t>
  </si>
  <si>
    <t>6/6,7,20/2022</t>
  </si>
  <si>
    <t>UT(0-7-6)</t>
  </si>
  <si>
    <t>5/2,30/2022</t>
  </si>
  <si>
    <t>UT(0-5-23)</t>
  </si>
  <si>
    <t>UT(0-3-21)</t>
  </si>
  <si>
    <t>9/25,26/2023</t>
  </si>
  <si>
    <t>10/31 , 11/3,6/2023</t>
  </si>
  <si>
    <t>12/11,12/2023</t>
  </si>
  <si>
    <t>2024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</si>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</sst>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6"/>
  <sheetViews>
    <sheetView tabSelected="1" topLeftCell="A4" zoomScale="94" zoomScaleNormal="94" workbookViewId="0">
      <pane ySplit="3510" topLeftCell="A552"/>
      <selection activeCell="R10" sqref="R10:R11"/>
      <selection pane="bottomLeft" activeCell="M561" sqref="M5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8" t="s">
        <v>412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42</v>
      </c>
      <c r="C4" s="58"/>
      <c r="D4" s="22" t="s">
        <v>12</v>
      </c>
      <c r="F4" s="63" t="s">
        <v>409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-13.827000000000112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53.708999999999889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25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25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25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25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25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25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25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25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25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25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25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25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25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25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25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25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25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25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25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25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25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25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25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25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25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25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25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25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25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25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25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25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25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25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25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25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25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25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25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25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25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25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25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25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25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25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25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25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25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25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25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25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25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25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25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25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25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25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25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25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25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25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25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25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25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25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25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25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25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25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25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25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25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25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25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25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25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25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25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25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25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25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25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25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25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25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25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25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25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25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25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25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25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25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25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25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25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25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25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25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25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25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25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25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25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25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25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25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25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25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25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25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25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25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25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25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25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25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25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25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25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25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25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25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25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25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25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25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25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25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25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25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25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25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25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25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25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25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25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25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25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25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25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25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25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25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25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25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25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25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25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25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25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25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25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25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25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25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25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25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25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25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25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25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25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25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25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25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25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25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25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25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25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25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25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25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25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25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25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25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25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25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25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25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25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25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25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25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25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25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25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25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25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25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25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25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25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25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25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25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25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25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25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25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25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25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25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25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25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53.708999999999889</v>
      </c>
      <c r="J478" s="11"/>
      <c r="K478" s="51"/>
    </row>
    <row r="479" spans="1:11" x14ac:dyDescent="0.25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25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25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25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25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25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25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25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25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25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" si="17">EDATE(A522,1)</f>
        <v>44621</v>
      </c>
      <c r="B523" s="20" t="s">
        <v>428</v>
      </c>
      <c r="C523" s="13">
        <v>1.25</v>
      </c>
      <c r="D523" s="39">
        <v>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51">
        <v>44629</v>
      </c>
    </row>
    <row r="524" spans="1:11" x14ac:dyDescent="0.25">
      <c r="A524" s="40"/>
      <c r="B524" s="20" t="s">
        <v>434</v>
      </c>
      <c r="C524" s="13"/>
      <c r="D524" s="39">
        <v>0.41899999999999998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1"/>
    </row>
    <row r="525" spans="1:11" x14ac:dyDescent="0.25">
      <c r="A525" s="40">
        <f>EDATE(A523,1)</f>
        <v>44652</v>
      </c>
      <c r="B525" s="20" t="s">
        <v>62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1">
        <v>44665</v>
      </c>
    </row>
    <row r="526" spans="1:11" x14ac:dyDescent="0.25">
      <c r="A526" s="40"/>
      <c r="B526" s="20" t="s">
        <v>62</v>
      </c>
      <c r="C526" s="13"/>
      <c r="D526" s="39"/>
      <c r="E526" s="9"/>
      <c r="F526" s="20"/>
      <c r="G526" s="13"/>
      <c r="H526" s="39">
        <v>1</v>
      </c>
      <c r="I526" s="9"/>
      <c r="J526" s="11"/>
      <c r="K526" s="51">
        <v>44701</v>
      </c>
    </row>
    <row r="527" spans="1:11" x14ac:dyDescent="0.25">
      <c r="A527" s="40"/>
      <c r="B527" s="20" t="s">
        <v>433</v>
      </c>
      <c r="C527" s="13"/>
      <c r="D527" s="39">
        <v>0.67300000000000004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1"/>
    </row>
    <row r="528" spans="1:11" x14ac:dyDescent="0.25">
      <c r="A528" s="40">
        <f>EDATE(A525,1)</f>
        <v>44682</v>
      </c>
      <c r="B528" s="20" t="s">
        <v>420</v>
      </c>
      <c r="C528" s="13">
        <v>1.25</v>
      </c>
      <c r="D528" s="39">
        <v>2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432</v>
      </c>
    </row>
    <row r="529" spans="1:11" x14ac:dyDescent="0.25">
      <c r="A529" s="40"/>
      <c r="B529" s="20" t="s">
        <v>213</v>
      </c>
      <c r="C529" s="13"/>
      <c r="D529" s="39">
        <v>0.9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f>EDATE(A528,1)</f>
        <v>44713</v>
      </c>
      <c r="B530" s="20" t="s">
        <v>423</v>
      </c>
      <c r="C530" s="13">
        <v>1.25</v>
      </c>
      <c r="D530" s="39">
        <v>3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430</v>
      </c>
    </row>
    <row r="531" spans="1:11" x14ac:dyDescent="0.25">
      <c r="A531" s="40"/>
      <c r="B531" s="20" t="s">
        <v>431</v>
      </c>
      <c r="C531" s="13"/>
      <c r="D531" s="39">
        <v>0.88700000000000001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44743</v>
      </c>
      <c r="B532" s="20" t="s">
        <v>68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401</v>
      </c>
    </row>
    <row r="533" spans="1:11" x14ac:dyDescent="0.25">
      <c r="A533" s="40"/>
      <c r="B533" s="20" t="s">
        <v>428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51">
        <v>44760</v>
      </c>
    </row>
    <row r="534" spans="1:11" x14ac:dyDescent="0.25">
      <c r="A534" s="40"/>
      <c r="B534" s="20" t="s">
        <v>429</v>
      </c>
      <c r="C534" s="13"/>
      <c r="D534" s="39">
        <v>1.4689999999999999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51"/>
    </row>
    <row r="535" spans="1:11" x14ac:dyDescent="0.25">
      <c r="A535" s="40">
        <v>44774</v>
      </c>
      <c r="B535" s="20" t="s">
        <v>420</v>
      </c>
      <c r="C535" s="13">
        <v>1.25</v>
      </c>
      <c r="D535" s="39">
        <v>2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426</v>
      </c>
    </row>
    <row r="536" spans="1:11" x14ac:dyDescent="0.25">
      <c r="A536" s="40"/>
      <c r="B536" s="20" t="s">
        <v>427</v>
      </c>
      <c r="C536" s="13"/>
      <c r="D536" s="39">
        <v>0.26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44805</v>
      </c>
      <c r="B537" s="20" t="s">
        <v>423</v>
      </c>
      <c r="C537" s="13">
        <v>1.25</v>
      </c>
      <c r="D537" s="39">
        <v>3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424</v>
      </c>
    </row>
    <row r="538" spans="1:11" x14ac:dyDescent="0.25">
      <c r="A538" s="40"/>
      <c r="B538" s="20" t="s">
        <v>425</v>
      </c>
      <c r="C538" s="13"/>
      <c r="D538" s="39">
        <v>0.36699999999999999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44835</v>
      </c>
      <c r="B539" s="20" t="s">
        <v>92</v>
      </c>
      <c r="C539" s="13">
        <v>1.0420000000000003</v>
      </c>
      <c r="D539" s="39"/>
      <c r="E539" s="9"/>
      <c r="F539" s="20"/>
      <c r="G539" s="13">
        <f>IF(ISBLANK(Table1[[#This Row],[EARNED]]),"",Table1[[#This Row],[EARNED]])</f>
        <v>1.0420000000000003</v>
      </c>
      <c r="H539" s="39">
        <v>3</v>
      </c>
      <c r="I539" s="9"/>
      <c r="J539" s="11"/>
      <c r="K539" s="20" t="s">
        <v>406</v>
      </c>
    </row>
    <row r="540" spans="1:11" x14ac:dyDescent="0.25">
      <c r="A540" s="40"/>
      <c r="B540" s="20" t="s">
        <v>389</v>
      </c>
      <c r="C540" s="13"/>
      <c r="D540" s="39"/>
      <c r="E540" s="9"/>
      <c r="F540" s="20">
        <v>5</v>
      </c>
      <c r="G540" s="13" t="str">
        <f>IF(ISBLANK(Table1[[#This Row],[EARNED]]),"",Table1[[#This Row],[EARNED]])</f>
        <v/>
      </c>
      <c r="H540" s="39"/>
      <c r="I540" s="9"/>
      <c r="J540" s="11"/>
      <c r="K540" s="20" t="s">
        <v>413</v>
      </c>
    </row>
    <row r="541" spans="1:11" x14ac:dyDescent="0.25">
      <c r="A541" s="40">
        <v>44866</v>
      </c>
      <c r="B541" s="20" t="s">
        <v>420</v>
      </c>
      <c r="C541" s="13">
        <v>1.25</v>
      </c>
      <c r="D541" s="39">
        <v>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 t="s">
        <v>421</v>
      </c>
    </row>
    <row r="542" spans="1:11" x14ac:dyDescent="0.25">
      <c r="A542" s="40"/>
      <c r="B542" s="20" t="s">
        <v>422</v>
      </c>
      <c r="C542" s="13"/>
      <c r="D542" s="39">
        <v>0.67500000000000004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44896</v>
      </c>
      <c r="B543" s="20" t="s">
        <v>47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417</v>
      </c>
      <c r="C544" s="13"/>
      <c r="D544" s="39">
        <v>5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418</v>
      </c>
    </row>
    <row r="545" spans="1:11" x14ac:dyDescent="0.25">
      <c r="A545" s="40"/>
      <c r="B545" s="20" t="s">
        <v>419</v>
      </c>
      <c r="C545" s="13"/>
      <c r="D545" s="39">
        <v>0.84199999999999997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8" t="s">
        <v>404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44927</v>
      </c>
      <c r="B547" s="20" t="s">
        <v>92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3</v>
      </c>
      <c r="I547" s="9"/>
      <c r="J547" s="11"/>
      <c r="K547" s="20" t="s">
        <v>405</v>
      </c>
    </row>
    <row r="548" spans="1:11" x14ac:dyDescent="0.25">
      <c r="A548" s="40"/>
      <c r="B548" s="20" t="s">
        <v>68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20" t="s">
        <v>407</v>
      </c>
    </row>
    <row r="549" spans="1:11" x14ac:dyDescent="0.25">
      <c r="A549" s="40">
        <v>44958</v>
      </c>
      <c r="B549" s="20" t="s">
        <v>92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411</v>
      </c>
    </row>
    <row r="550" spans="1:11" x14ac:dyDescent="0.25">
      <c r="A550" s="40"/>
      <c r="B550" s="20" t="s">
        <v>87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51">
        <v>44977</v>
      </c>
    </row>
    <row r="551" spans="1:11" x14ac:dyDescent="0.25">
      <c r="A551" s="40">
        <v>44986</v>
      </c>
      <c r="B551" s="20" t="s">
        <v>68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408</v>
      </c>
    </row>
    <row r="552" spans="1:11" x14ac:dyDescent="0.25">
      <c r="A552" s="40"/>
      <c r="B552" s="20" t="s">
        <v>68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2</v>
      </c>
      <c r="I552" s="9"/>
      <c r="J552" s="11"/>
      <c r="K552" s="20" t="s">
        <v>410</v>
      </c>
    </row>
    <row r="553" spans="1:11" x14ac:dyDescent="0.25">
      <c r="A553" s="40">
        <v>45017</v>
      </c>
      <c r="B553" s="20" t="s">
        <v>62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51">
        <v>45040</v>
      </c>
    </row>
    <row r="554" spans="1:11" x14ac:dyDescent="0.25">
      <c r="A554" s="40">
        <v>45047</v>
      </c>
      <c r="B554" s="20" t="s">
        <v>68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2</v>
      </c>
      <c r="I554" s="9"/>
      <c r="J554" s="11"/>
      <c r="K554" s="20" t="s">
        <v>414</v>
      </c>
    </row>
    <row r="555" spans="1:11" x14ac:dyDescent="0.25">
      <c r="A555" s="40">
        <v>45078</v>
      </c>
      <c r="B555" s="20" t="s">
        <v>62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51">
        <v>45084</v>
      </c>
    </row>
    <row r="556" spans="1:11" x14ac:dyDescent="0.25">
      <c r="A556" s="40"/>
      <c r="B556" s="20" t="s">
        <v>62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51">
        <v>45082</v>
      </c>
    </row>
    <row r="557" spans="1:11" x14ac:dyDescent="0.25">
      <c r="A557" s="40"/>
      <c r="B557" s="20" t="s">
        <v>87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51">
        <v>45097</v>
      </c>
    </row>
    <row r="558" spans="1:11" x14ac:dyDescent="0.25">
      <c r="A558" s="40"/>
      <c r="B558" s="20" t="s">
        <v>62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1">
        <v>45100</v>
      </c>
    </row>
    <row r="559" spans="1:11" x14ac:dyDescent="0.25">
      <c r="A559" s="40">
        <v>45108</v>
      </c>
      <c r="B559" s="20" t="s">
        <v>68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56" t="s">
        <v>415</v>
      </c>
    </row>
    <row r="560" spans="1:11" x14ac:dyDescent="0.25">
      <c r="A560" s="40">
        <v>45139</v>
      </c>
      <c r="B560" s="20" t="s">
        <v>68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416</v>
      </c>
    </row>
    <row r="561" spans="1:11" x14ac:dyDescent="0.25">
      <c r="A561" s="40">
        <v>45170</v>
      </c>
      <c r="B561" s="20" t="s">
        <v>62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1">
        <v>45170</v>
      </c>
    </row>
    <row r="562" spans="1:11" x14ac:dyDescent="0.25">
      <c r="A562" s="40"/>
      <c r="B562" s="20" t="s">
        <v>68</v>
      </c>
      <c r="C562" s="13"/>
      <c r="D562" s="39"/>
      <c r="E562" s="9"/>
      <c r="F562" s="20" t="s">
        <v>439</v>
      </c>
      <c r="G562" s="13" t="str">
        <f>IF(ISBLANK(Table1[[#This Row],[EARNED]]),"",Table1[[#This Row],[EARNED]])</f>
        <v/>
      </c>
      <c r="H562" s="39">
        <v>2</v>
      </c>
      <c r="I562" s="9"/>
      <c r="J562" s="11"/>
      <c r="K562" s="51" t="s">
        <v>435</v>
      </c>
    </row>
    <row r="563" spans="1:11" x14ac:dyDescent="0.25">
      <c r="A563" s="40">
        <v>45200</v>
      </c>
      <c r="B563" s="20" t="s">
        <v>62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51">
        <v>45208</v>
      </c>
    </row>
    <row r="564" spans="1:11" x14ac:dyDescent="0.25">
      <c r="A564" s="40">
        <v>45231</v>
      </c>
      <c r="B564" s="20" t="s">
        <v>92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3</v>
      </c>
      <c r="I564" s="9"/>
      <c r="J564" s="11"/>
      <c r="K564" s="20" t="s">
        <v>436</v>
      </c>
    </row>
    <row r="565" spans="1:11" x14ac:dyDescent="0.25">
      <c r="A565" s="40"/>
      <c r="B565" s="20" t="s">
        <v>87</v>
      </c>
      <c r="C565" s="13"/>
      <c r="D565" s="39"/>
      <c r="E565" s="9" t="s">
        <v>440</v>
      </c>
      <c r="F565" s="20"/>
      <c r="G565" s="13" t="str">
        <f>IF(ISBLANK(Table1[[#This Row],[EARNED]]),"",Table1[[#This Row],[EARNED]])</f>
        <v/>
      </c>
      <c r="H565" s="39"/>
      <c r="I565" s="9"/>
      <c r="J565" s="11"/>
      <c r="K565" s="51">
        <v>45237</v>
      </c>
    </row>
    <row r="566" spans="1:11" x14ac:dyDescent="0.25">
      <c r="A566" s="40">
        <v>45261</v>
      </c>
      <c r="B566" s="20" t="s">
        <v>68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2</v>
      </c>
      <c r="I566" s="9"/>
      <c r="J566" s="11"/>
      <c r="K566" s="20" t="s">
        <v>437</v>
      </c>
    </row>
    <row r="567" spans="1:11" x14ac:dyDescent="0.25">
      <c r="A567" s="48" t="s">
        <v>438</v>
      </c>
      <c r="B567" s="20"/>
      <c r="C567" s="13"/>
      <c r="D567" s="39"/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v>45292</v>
      </c>
      <c r="B568" s="20" t="s">
        <v>62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51">
        <v>45293</v>
      </c>
    </row>
    <row r="569" spans="1:11" x14ac:dyDescent="0.25">
      <c r="A569" s="40">
        <v>45323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45352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45383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45413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45444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45474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45505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45536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45566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45597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45627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45658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45689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45717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45748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45778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45809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/>
      <c r="B596" s="15"/>
      <c r="C596" s="42"/>
      <c r="D596" s="43"/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3</v>
      </c>
      <c r="F3">
        <v>21</v>
      </c>
      <c r="G3" s="47">
        <f>SUMIFS(F7:F14,E7:E14,E3)+SUMIFS(D7:D66,C7:C66,F3)+D3</f>
        <v>0.41899999999999998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2023-03-12T12:12:21Z</cp:lastPrinted>
  <dcterms:created xsi:type="dcterms:W3CDTF">2022-10-17T03:06:03Z</dcterms:created>
  <dcterms:modified xsi:type="dcterms:W3CDTF">2024-01-04T05:32:10Z</dcterms:modified>
</cp:coreProperties>
</file>