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G476" i="1" l="1"/>
  <c r="G478" i="1" l="1"/>
  <c r="G480" i="1" l="1"/>
  <c r="G482" i="1" l="1"/>
  <c r="G485" i="1" l="1"/>
  <c r="G488" i="1" l="1"/>
  <c r="G355" i="1" l="1"/>
  <c r="G349" i="1"/>
  <c r="G345" i="1"/>
  <c r="G346" i="1"/>
  <c r="G347" i="1"/>
  <c r="G339" i="1"/>
  <c r="G336" i="1"/>
  <c r="G335" i="1"/>
  <c r="G322" i="1" l="1"/>
  <c r="G323" i="1"/>
  <c r="G319" i="1"/>
  <c r="G315" i="1"/>
  <c r="G313" i="1"/>
  <c r="G310" i="1"/>
  <c r="G311" i="1"/>
  <c r="G308" i="1"/>
  <c r="G298" i="1"/>
  <c r="G294" i="1"/>
  <c r="G288" i="1"/>
  <c r="G281" i="1" l="1"/>
  <c r="G282" i="1"/>
  <c r="G278" i="1"/>
  <c r="G279" i="1"/>
  <c r="G262" i="1"/>
  <c r="G260" i="1"/>
  <c r="G253" i="1"/>
  <c r="G254" i="1"/>
  <c r="G255" i="1"/>
  <c r="G256" i="1"/>
  <c r="G257" i="1"/>
  <c r="G258" i="1"/>
  <c r="G250" i="1"/>
  <c r="G251" i="1"/>
  <c r="G245" i="1"/>
  <c r="G246" i="1"/>
  <c r="G247" i="1"/>
  <c r="G243" i="1"/>
  <c r="G240" i="1"/>
  <c r="G241" i="1"/>
  <c r="G236" i="1"/>
  <c r="G237" i="1"/>
  <c r="G238" i="1"/>
  <c r="G231" i="1"/>
  <c r="G228" i="1"/>
  <c r="G229" i="1"/>
  <c r="G225" i="1"/>
  <c r="G375" i="1"/>
  <c r="G371" i="1"/>
  <c r="G368" i="1"/>
  <c r="G369" i="1"/>
  <c r="G364" i="1"/>
  <c r="G365" i="1"/>
  <c r="G366" i="1"/>
  <c r="G361" i="1"/>
  <c r="G362" i="1"/>
  <c r="G386" i="1"/>
  <c r="G387" i="1"/>
  <c r="G404" i="1"/>
  <c r="G213" i="1"/>
  <c r="G211" i="1"/>
  <c r="G206" i="1"/>
  <c r="G203" i="1"/>
  <c r="G204" i="1"/>
  <c r="G190" i="1"/>
  <c r="G198" i="1"/>
  <c r="G196" i="1"/>
  <c r="G193" i="1"/>
  <c r="G194" i="1"/>
  <c r="G187" i="1"/>
  <c r="G188" i="1"/>
  <c r="G184" i="1"/>
  <c r="G185" i="1"/>
  <c r="G182" i="1"/>
  <c r="G181" i="1"/>
  <c r="G179" i="1"/>
  <c r="G175" i="1"/>
  <c r="G172" i="1"/>
  <c r="G173" i="1"/>
  <c r="G167" i="1"/>
  <c r="G168" i="1"/>
  <c r="G165" i="1"/>
  <c r="G160" i="1"/>
  <c r="G161" i="1"/>
  <c r="G158" i="1"/>
  <c r="G156" i="1"/>
  <c r="G154" i="1"/>
  <c r="G141" i="1"/>
  <c r="G136" i="1" l="1"/>
  <c r="G142" i="1"/>
  <c r="G138" i="1"/>
  <c r="G135" i="1"/>
  <c r="G131" i="1"/>
  <c r="G129" i="1"/>
  <c r="G121" i="1"/>
  <c r="G118" i="1"/>
  <c r="G113" i="1"/>
  <c r="G111" i="1"/>
  <c r="G109" i="1"/>
  <c r="G100" i="1"/>
  <c r="G95" i="1"/>
  <c r="G86" i="1"/>
  <c r="G82" i="1"/>
  <c r="G83" i="1"/>
  <c r="G71" i="1"/>
  <c r="G76" i="1"/>
  <c r="G61" i="1"/>
  <c r="G53" i="1"/>
  <c r="G51" i="1"/>
  <c r="G49" i="1"/>
  <c r="G39" i="1"/>
  <c r="G36" i="1"/>
  <c r="G33" i="1"/>
  <c r="G30" i="1"/>
  <c r="G28" i="1"/>
  <c r="G25" i="1"/>
  <c r="G22" i="1"/>
  <c r="G18" i="1"/>
  <c r="G166" i="1"/>
  <c r="G169" i="1"/>
  <c r="G170" i="1"/>
  <c r="G171" i="1"/>
  <c r="G174" i="1"/>
  <c r="G176" i="1"/>
  <c r="G177" i="1"/>
  <c r="G178" i="1"/>
  <c r="G180" i="1"/>
  <c r="G183" i="1"/>
  <c r="G186" i="1"/>
  <c r="G189" i="1"/>
  <c r="G191" i="1"/>
  <c r="G192" i="1"/>
  <c r="G195" i="1"/>
  <c r="G197" i="1"/>
  <c r="G199" i="1"/>
  <c r="G200" i="1"/>
  <c r="G201" i="1"/>
  <c r="G202" i="1"/>
  <c r="G205" i="1"/>
  <c r="G207" i="1"/>
  <c r="G208" i="1"/>
  <c r="G209" i="1"/>
  <c r="G210" i="1"/>
  <c r="G212" i="1"/>
  <c r="G214" i="1"/>
  <c r="G215" i="1"/>
  <c r="G216" i="1"/>
  <c r="G220" i="1"/>
  <c r="G221" i="1"/>
  <c r="G222" i="1"/>
  <c r="G223" i="1"/>
  <c r="G224" i="1"/>
  <c r="G226" i="1"/>
  <c r="G227" i="1"/>
  <c r="G230" i="1"/>
  <c r="G232" i="1"/>
  <c r="G234" i="1"/>
  <c r="G235" i="1"/>
  <c r="G239" i="1"/>
  <c r="G242" i="1"/>
  <c r="G244" i="1"/>
  <c r="G248" i="1"/>
  <c r="G249" i="1"/>
  <c r="G252" i="1"/>
  <c r="G259" i="1"/>
  <c r="G261" i="1"/>
  <c r="G264" i="1"/>
  <c r="G265" i="1"/>
  <c r="G266" i="1"/>
  <c r="G268" i="1"/>
  <c r="G269" i="1"/>
  <c r="G270" i="1"/>
  <c r="G271" i="1"/>
  <c r="G274" i="1"/>
  <c r="G276" i="1"/>
  <c r="G277" i="1"/>
  <c r="G280" i="1"/>
  <c r="G283" i="1"/>
  <c r="G285" i="1"/>
  <c r="G286" i="1"/>
  <c r="G287" i="1"/>
  <c r="G289" i="1"/>
  <c r="G290" i="1"/>
  <c r="G291" i="1"/>
  <c r="G292" i="1"/>
  <c r="G293" i="1"/>
  <c r="G295" i="1"/>
  <c r="G296" i="1"/>
  <c r="G297" i="1"/>
  <c r="G299" i="1"/>
  <c r="G300" i="1"/>
  <c r="G301" i="1"/>
  <c r="G302" i="1"/>
  <c r="G303" i="1"/>
  <c r="G305" i="1"/>
  <c r="G306" i="1"/>
  <c r="G307" i="1"/>
  <c r="G309" i="1"/>
  <c r="G312" i="1"/>
  <c r="G314" i="1"/>
  <c r="G316" i="1"/>
  <c r="G317" i="1"/>
  <c r="G318" i="1"/>
  <c r="G320" i="1"/>
  <c r="G321" i="1"/>
  <c r="G324" i="1"/>
  <c r="G325" i="1"/>
  <c r="G326" i="1"/>
  <c r="G327" i="1"/>
  <c r="G328" i="1"/>
  <c r="G329" i="1"/>
  <c r="G331" i="1"/>
  <c r="G332" i="1"/>
  <c r="G333" i="1"/>
  <c r="G334" i="1"/>
  <c r="G337" i="1"/>
  <c r="G338" i="1"/>
  <c r="G344" i="1"/>
  <c r="G348" i="1"/>
  <c r="G350" i="1"/>
  <c r="G351" i="1"/>
  <c r="G352" i="1"/>
  <c r="G353" i="1"/>
  <c r="G354" i="1"/>
  <c r="G356" i="1"/>
  <c r="G357" i="1"/>
  <c r="G358" i="1"/>
  <c r="G359" i="1"/>
  <c r="G360" i="1"/>
  <c r="G363" i="1"/>
  <c r="G367" i="1"/>
  <c r="G370" i="1"/>
  <c r="G372" i="1"/>
  <c r="G373" i="1"/>
  <c r="G374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5" i="1"/>
  <c r="G406" i="1"/>
  <c r="G407" i="1"/>
  <c r="G408" i="1"/>
  <c r="G409" i="1"/>
  <c r="G410" i="1"/>
  <c r="G411" i="1"/>
  <c r="G12" i="1"/>
  <c r="G13" i="1"/>
  <c r="G14" i="1"/>
  <c r="G15" i="1"/>
  <c r="G16" i="1"/>
  <c r="G17" i="1"/>
  <c r="G19" i="1"/>
  <c r="G20" i="1"/>
  <c r="G21" i="1"/>
  <c r="G23" i="1"/>
  <c r="G24" i="1"/>
  <c r="G26" i="1"/>
  <c r="G27" i="1"/>
  <c r="G29" i="1"/>
  <c r="G31" i="1"/>
  <c r="G32" i="1"/>
  <c r="G34" i="1"/>
  <c r="G35" i="1"/>
  <c r="G37" i="1"/>
  <c r="G38" i="1"/>
  <c r="G40" i="1"/>
  <c r="G41" i="1"/>
  <c r="G42" i="1"/>
  <c r="G43" i="1"/>
  <c r="G46" i="1"/>
  <c r="G47" i="1"/>
  <c r="G48" i="1"/>
  <c r="G50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7" i="1"/>
  <c r="G78" i="1"/>
  <c r="G80" i="1"/>
  <c r="G81" i="1"/>
  <c r="G84" i="1"/>
  <c r="G85" i="1"/>
  <c r="G87" i="1"/>
  <c r="G88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10" i="1"/>
  <c r="G112" i="1"/>
  <c r="G114" i="1"/>
  <c r="G115" i="1"/>
  <c r="G117" i="1"/>
  <c r="G119" i="1"/>
  <c r="G120" i="1"/>
  <c r="G122" i="1"/>
  <c r="G123" i="1"/>
  <c r="G124" i="1"/>
  <c r="G125" i="1"/>
  <c r="G126" i="1"/>
  <c r="G127" i="1"/>
  <c r="G128" i="1"/>
  <c r="G130" i="1"/>
  <c r="G133" i="1"/>
  <c r="G134" i="1"/>
  <c r="G137" i="1"/>
  <c r="G139" i="1"/>
  <c r="G140" i="1"/>
  <c r="G143" i="1"/>
  <c r="G144" i="1"/>
  <c r="G145" i="1"/>
  <c r="G146" i="1"/>
  <c r="G147" i="1"/>
  <c r="G148" i="1"/>
  <c r="G149" i="1"/>
  <c r="G150" i="1"/>
  <c r="G152" i="1"/>
  <c r="G153" i="1"/>
  <c r="G155" i="1"/>
  <c r="G157" i="1"/>
  <c r="G159" i="1"/>
  <c r="G162" i="1"/>
  <c r="G163" i="1"/>
  <c r="G164" i="1"/>
  <c r="G11" i="1"/>
  <c r="A12" i="1"/>
  <c r="A13" i="1" s="1"/>
  <c r="A14" i="1" s="1"/>
  <c r="A15" i="1" s="1"/>
  <c r="A16" i="1" s="1"/>
  <c r="A17" i="1" s="1"/>
  <c r="A19" i="1" s="1"/>
  <c r="A20" i="1" s="1"/>
  <c r="A21" i="1" s="1"/>
  <c r="A23" i="1" s="1"/>
  <c r="A24" i="1" s="1"/>
  <c r="A27" i="1" s="1"/>
  <c r="A29" i="1" s="1"/>
  <c r="A31" i="1" s="1"/>
  <c r="A32" i="1" s="1"/>
  <c r="A34" i="1" s="1"/>
  <c r="A35" i="1" s="1"/>
  <c r="A37" i="1" s="1"/>
  <c r="A38" i="1" s="1"/>
  <c r="A40" i="1" s="1"/>
  <c r="A41" i="1" s="1"/>
  <c r="A42" i="1" s="1"/>
  <c r="A43" i="1" s="1"/>
  <c r="A47" i="1" s="1"/>
  <c r="A48" i="1" s="1"/>
  <c r="A50" i="1" s="1"/>
  <c r="A52" i="1" s="1"/>
  <c r="A54" i="1" s="1"/>
  <c r="A55" i="1" s="1"/>
  <c r="A56" i="1" s="1"/>
  <c r="A57" i="1" s="1"/>
  <c r="A58" i="1" s="1"/>
  <c r="A59" i="1" s="1"/>
  <c r="A60" i="1" s="1"/>
  <c r="A62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7" i="1" s="1"/>
  <c r="A78" i="1" s="1"/>
  <c r="A81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6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10" i="1" s="1"/>
  <c r="A112" i="1" s="1"/>
  <c r="A115" i="1" s="1"/>
  <c r="A117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4" i="1" s="1"/>
  <c r="A137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3" i="1" s="1"/>
  <c r="A155" i="1" s="1"/>
  <c r="A157" i="1" s="1"/>
  <c r="A159" i="1" s="1"/>
  <c r="A162" i="1" s="1"/>
  <c r="A163" i="1" s="1"/>
  <c r="A164" i="1" s="1"/>
  <c r="A166" i="1" s="1"/>
  <c r="A169" i="1" s="1"/>
  <c r="A170" i="1" s="1"/>
  <c r="A171" i="1" s="1"/>
  <c r="A174" i="1" s="1"/>
  <c r="A177" i="1" s="1"/>
  <c r="A178" i="1" s="1"/>
  <c r="A180" i="1" s="1"/>
  <c r="A183" i="1" s="1"/>
  <c r="A186" i="1" s="1"/>
  <c r="A189" i="1" s="1"/>
  <c r="A190" i="1" s="1"/>
  <c r="A191" i="1" s="1"/>
  <c r="A192" i="1" s="1"/>
  <c r="A195" i="1" s="1"/>
  <c r="A197" i="1" s="1"/>
  <c r="A199" i="1" s="1"/>
  <c r="A201" i="1" s="1"/>
  <c r="A202" i="1" s="1"/>
  <c r="A205" i="1" s="1"/>
  <c r="A207" i="1" s="1"/>
  <c r="A208" i="1" s="1"/>
  <c r="A209" i="1" s="1"/>
  <c r="A210" i="1" s="1"/>
  <c r="A212" i="1" s="1"/>
  <c r="A214" i="1" s="1"/>
  <c r="A215" i="1" s="1"/>
  <c r="A216" i="1" s="1"/>
  <c r="A220" i="1" s="1"/>
  <c r="A222" i="1" s="1"/>
  <c r="A223" i="1" s="1"/>
  <c r="A224" i="1" s="1"/>
  <c r="A226" i="1" s="1"/>
  <c r="A227" i="1" s="1"/>
  <c r="A230" i="1" s="1"/>
  <c r="A232" i="1" s="1"/>
  <c r="A234" i="1" s="1"/>
  <c r="A235" i="1" s="1"/>
  <c r="A239" i="1" s="1"/>
  <c r="A242" i="1" s="1"/>
  <c r="A244" i="1" s="1"/>
  <c r="A249" i="1" s="1"/>
  <c r="A252" i="1" s="1"/>
  <c r="A259" i="1" s="1"/>
  <c r="A261" i="1" s="1"/>
  <c r="A264" i="1" s="1"/>
  <c r="A265" i="1" s="1"/>
  <c r="A266" i="1" s="1"/>
  <c r="A268" i="1" s="1"/>
  <c r="A269" i="1" s="1"/>
  <c r="A270" i="1" s="1"/>
  <c r="A271" i="1" s="1"/>
  <c r="A274" i="1" s="1"/>
  <c r="A277" i="1" s="1"/>
  <c r="A280" i="1" s="1"/>
  <c r="A283" i="1" s="1"/>
  <c r="A285" i="1" s="1"/>
  <c r="A286" i="1" s="1"/>
  <c r="A287" i="1" s="1"/>
  <c r="A289" i="1" s="1"/>
  <c r="A290" i="1" s="1"/>
  <c r="A291" i="1" s="1"/>
  <c r="A292" i="1" s="1"/>
  <c r="A293" i="1" s="1"/>
  <c r="A295" i="1" s="1"/>
  <c r="A297" i="1" s="1"/>
  <c r="A299" i="1" s="1"/>
  <c r="A300" i="1" s="1"/>
  <c r="A301" i="1" s="1"/>
  <c r="A302" i="1" s="1"/>
  <c r="A303" i="1" s="1"/>
  <c r="A305" i="1" s="1"/>
  <c r="A306" i="1" s="1"/>
  <c r="A307" i="1" s="1"/>
  <c r="A309" i="1" s="1"/>
  <c r="A312" i="1" s="1"/>
  <c r="A314" i="1" s="1"/>
  <c r="A317" i="1" s="1"/>
  <c r="A318" i="1" s="1"/>
  <c r="A320" i="1" s="1"/>
  <c r="A321" i="1" s="1"/>
  <c r="A324" i="1" s="1"/>
  <c r="A325" i="1" s="1"/>
  <c r="A326" i="1" s="1"/>
  <c r="A327" i="1" s="1"/>
  <c r="A328" i="1" s="1"/>
  <c r="A329" i="1" s="1"/>
  <c r="A331" i="1" s="1"/>
  <c r="A332" i="1" s="1"/>
  <c r="A334" i="1" s="1"/>
  <c r="A337" i="1" s="1"/>
  <c r="A338" i="1" s="1"/>
  <c r="A344" i="1" s="1"/>
  <c r="A348" i="1" s="1"/>
  <c r="A350" i="1" s="1"/>
  <c r="A351" i="1" s="1"/>
  <c r="A352" i="1" s="1"/>
  <c r="A353" i="1" s="1"/>
  <c r="A354" i="1" s="1"/>
  <c r="A356" i="1" s="1"/>
  <c r="A357" i="1" s="1"/>
  <c r="A359" i="1" s="1"/>
  <c r="A360" i="1" s="1"/>
  <c r="A363" i="1" s="1"/>
  <c r="A367" i="1" s="1"/>
  <c r="A370" i="1" s="1"/>
  <c r="A372" i="1" s="1"/>
  <c r="A373" i="1" s="1"/>
  <c r="A374" i="1" s="1"/>
  <c r="A376" i="1" s="1"/>
  <c r="A377" i="1" s="1"/>
  <c r="A378" i="1" s="1"/>
  <c r="A379" i="1" s="1"/>
  <c r="A383" i="1" s="1"/>
  <c r="A384" i="1" s="1"/>
  <c r="A385" i="1" s="1"/>
  <c r="A388" i="1" s="1"/>
  <c r="A389" i="1" s="1"/>
  <c r="A390" i="1" s="1"/>
  <c r="A391" i="1" s="1"/>
  <c r="A392" i="1" s="1"/>
  <c r="A393" i="1" s="1"/>
  <c r="A394" i="1" s="1"/>
  <c r="A395" i="1" s="1"/>
  <c r="A396" i="1" s="1"/>
  <c r="A398" i="1" s="1"/>
  <c r="A399" i="1" s="1"/>
  <c r="A400" i="1" s="1"/>
  <c r="A401" i="1" s="1"/>
  <c r="A402" i="1" s="1"/>
  <c r="A405" i="1" s="1"/>
  <c r="A406" i="1" s="1"/>
  <c r="A407" i="1" s="1"/>
  <c r="A408" i="1" s="1"/>
  <c r="A409" i="1" s="1"/>
  <c r="A410" i="1" s="1"/>
  <c r="A411" i="1" s="1"/>
  <c r="G489" i="1" l="1"/>
  <c r="G424" i="1"/>
  <c r="G421" i="1"/>
  <c r="G3" i="3"/>
  <c r="G419" i="1"/>
  <c r="G420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9" i="1"/>
  <c r="G481" i="1"/>
  <c r="G483" i="1"/>
  <c r="G484" i="1"/>
  <c r="G486" i="1"/>
  <c r="G487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412" i="1"/>
  <c r="G413" i="1"/>
  <c r="G414" i="1"/>
  <c r="G415" i="1"/>
  <c r="G416" i="1"/>
  <c r="G417" i="1"/>
  <c r="G41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<sst xmlns="http://schemas.openxmlformats.org/spreadsheetml/2006/main" count="629" uniqueCount="386">
  <si>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</si>
  <si>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</si>
  <si>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</si>
  <si>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</si>
  <si>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</si>
  <si>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</si>
  <si>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</si>
  <si>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</si>
  <si>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</si>
  <si>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</si>
  <si>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</si>
  <si>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</si>
  <si>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</si>
  <si>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</si>
  <si>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</si>
  <si>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</si>
  <si>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</si>
  <si>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</si>
  <si>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</si>
  <si>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</si>
  <si>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</si>
  <si>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</si>
  <si>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</si>
  <si>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</si>
  <si>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</si>
  <si>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</si>
  <si>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</si>
  <si>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</si>
  <si>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</si>
  <si>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</si>
  <si>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</si>
  <si>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</si>
  <si>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</si>
  <si>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</si>
  <si>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</si>
  <si>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</si>
  <si>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</si>
  <si>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</si>
  <si>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</si>
  <si>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</si>
  <si>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</si>
  <si>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</si>
  <si>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</si>
  <si>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</si>
  <si>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</si>
  <si>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</si>
  <si>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</si>
  <si>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</si>
  <si>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</si>
  <si>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</si>
  <si>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</si>
  <si>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</si>
  <si>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</si>
  <si>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</si>
  <si>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</si>
  <si>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</si>
  <si>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</si>
  <si>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</si>
  <si>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</si>
  <si>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</si>
  <si>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</si>
  <si>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</si>
  <si>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</si>
  <si>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</si>
  <si>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</si>
  <si>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</si>
  <si>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</si>
  <si>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</si>
  <si>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</si>
  <si>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SL(5-0-0)</t>
  </si>
  <si>
    <t>3/13-17/2023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</si>
  <si>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</si>
  <si>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</si>
  <si>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</si>
  <si>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</si>
  <si>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</si>
  <si>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</si>
  <si>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</si>
  <si>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</si>
  <si>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</si>
  <si>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</si>
  <si>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</si>
  <si>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</si>
  <si>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</si>
  <si>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</si>
  <si>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</si>
  <si>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</si>
  <si>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</si>
  <si>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</si>
  <si>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</si>
  <si>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</si>
  <si>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UT(0-0-10)</t>
  </si>
  <si>
    <t>UT(0-0-5)</t>
  </si>
  <si>
    <t>UT(0-0-27)</t>
  </si>
  <si>
    <t>UT(0-0-9)</t>
  </si>
  <si>
    <t>UT(0-0-7)</t>
  </si>
  <si>
    <t>UT(0-0-8)</t>
  </si>
  <si>
    <t>07/06-10/1998</t>
  </si>
  <si>
    <t>UT(0-3-19)</t>
  </si>
  <si>
    <t>UT(0-2-21)</t>
  </si>
  <si>
    <t>UT(0-2-30)</t>
  </si>
  <si>
    <t>08/24,25/1998</t>
  </si>
  <si>
    <t>10/19,22/1998</t>
  </si>
  <si>
    <t>SL(3-0-0)</t>
  </si>
  <si>
    <t>UT(0-3-1)</t>
  </si>
  <si>
    <t>UT(0-2-33)</t>
  </si>
  <si>
    <t>SP(3-0-0)</t>
  </si>
  <si>
    <t>UT(0-2-11)</t>
  </si>
  <si>
    <t>SL(2-0-0)</t>
  </si>
  <si>
    <t>UT(0-0-38)</t>
  </si>
  <si>
    <t>UT(0-1-4)</t>
  </si>
  <si>
    <t>UT(0-2-18)</t>
  </si>
  <si>
    <t>UT(0-2-37)</t>
  </si>
  <si>
    <t>UT(0-2-42)</t>
  </si>
  <si>
    <t>01/18,22,25/1999</t>
  </si>
  <si>
    <t>MOURNING 02/15,16,17/1999</t>
  </si>
  <si>
    <t>04/12,13/1999</t>
  </si>
  <si>
    <t>06/16,17,18/1999</t>
  </si>
  <si>
    <t>PARENTAL 06/14/1999</t>
  </si>
  <si>
    <t>08/12,13/1999</t>
  </si>
  <si>
    <t>09/28-30/1999</t>
  </si>
  <si>
    <t>12/28,29/1999</t>
  </si>
  <si>
    <t>FL(1-0-0)</t>
  </si>
  <si>
    <t>UT(0-2-17)</t>
  </si>
  <si>
    <t>UT(0-4-22)</t>
  </si>
  <si>
    <t>SL(14-0-0)</t>
  </si>
  <si>
    <t>UT(0-1-3)</t>
  </si>
  <si>
    <t>UT(0-1-56)</t>
  </si>
  <si>
    <t>UT(0-0-50)</t>
  </si>
  <si>
    <t>UT(0-1-1)</t>
  </si>
  <si>
    <t>UT(0-5-2)</t>
  </si>
  <si>
    <t>UT(0-4-37)</t>
  </si>
  <si>
    <t>UT(0-4-32)</t>
  </si>
  <si>
    <t>UT(0-1-55)</t>
  </si>
  <si>
    <t>02/01-04,07-11-14-18/2000</t>
  </si>
  <si>
    <t>03/13-17/2000</t>
  </si>
  <si>
    <t>04/06,07/2000</t>
  </si>
  <si>
    <t>06/27-29/2000</t>
  </si>
  <si>
    <t>11/29,12/01/2000</t>
  </si>
  <si>
    <t>UT(0-3-35)</t>
  </si>
  <si>
    <t>UT(1-1-8)</t>
  </si>
  <si>
    <t>UT(0-4-40)</t>
  </si>
  <si>
    <t>UT(0-5-14)</t>
  </si>
  <si>
    <t>04/19,20,23,24/2001</t>
  </si>
  <si>
    <t>GRAD.L. 03/23/2001</t>
  </si>
  <si>
    <t>ENROLLMENT 06/04/2001</t>
  </si>
  <si>
    <t>ANNIV.08/14/2001</t>
  </si>
  <si>
    <t>08/16,17/2001</t>
  </si>
  <si>
    <t>09/19-25/2001</t>
  </si>
  <si>
    <t>12/18,28/2001</t>
  </si>
  <si>
    <t>10/25.26/2001</t>
  </si>
  <si>
    <t>UT(0-5-48)</t>
  </si>
  <si>
    <t>UT(1-2-38)</t>
  </si>
  <si>
    <t>UT(0-1-35)</t>
  </si>
  <si>
    <t>UT(0-0-45)</t>
  </si>
  <si>
    <t>UT(0-2-15)</t>
  </si>
  <si>
    <t>UT(0-1-6)</t>
  </si>
  <si>
    <t>01/17,18/2002</t>
  </si>
  <si>
    <t>PARENTAL 01/14,15,16/2002</t>
  </si>
  <si>
    <t>05/16,17/2002</t>
  </si>
  <si>
    <t>07/03-05/2002</t>
  </si>
  <si>
    <t>04/02,03/2002</t>
  </si>
  <si>
    <t>11/25,26/3002</t>
  </si>
  <si>
    <t>UT(1-4-2)</t>
  </si>
  <si>
    <t>UT(0-1-7)</t>
  </si>
  <si>
    <t>UT(0-1-5)</t>
  </si>
  <si>
    <t>02/10,11,12/2003</t>
  </si>
  <si>
    <t>PARENTAL 04/10,11/2003</t>
  </si>
  <si>
    <t>SP(2-0-0)</t>
  </si>
  <si>
    <t>UT(0-6-51)</t>
  </si>
  <si>
    <t>UT(0-6-37)</t>
  </si>
  <si>
    <t>UT(0-3-2)</t>
  </si>
  <si>
    <t>UT(0-4-0)</t>
  </si>
  <si>
    <t>UT(1-0-53)</t>
  </si>
  <si>
    <t>UT(0-2-7)</t>
  </si>
  <si>
    <t>FILIAL 02/13/2004</t>
  </si>
  <si>
    <t>04/15,16/2004</t>
  </si>
  <si>
    <t>10/21,22/2003</t>
  </si>
  <si>
    <t>12/09,10/2003</t>
  </si>
  <si>
    <t>PARENTAL 12/17/2003</t>
  </si>
  <si>
    <t>UT(0-1-30)</t>
  </si>
  <si>
    <t>06/29,30,07/01/2004</t>
  </si>
  <si>
    <t>UT(0-2-12)</t>
  </si>
  <si>
    <t>UT(0-4-20)</t>
  </si>
  <si>
    <t>UT(0-5-46)</t>
  </si>
  <si>
    <t>UT(0-7-6)</t>
  </si>
  <si>
    <t>UT(0-7-41)</t>
  </si>
  <si>
    <t>UT(1-2-29)</t>
  </si>
  <si>
    <t>PARENTAL 1/13/2004</t>
  </si>
  <si>
    <t>PARENTAL 12/29/2004</t>
  </si>
  <si>
    <t>UT(1-2-19)</t>
  </si>
  <si>
    <t>UT(1-4-15)</t>
  </si>
  <si>
    <t>UT(0-6-49)</t>
  </si>
  <si>
    <t>DOMESTIC 01/25/2005</t>
  </si>
  <si>
    <t>UT(1-3-12)</t>
  </si>
  <si>
    <t>04/26,27,29/2005</t>
  </si>
  <si>
    <t>FL(4-0-0)</t>
  </si>
  <si>
    <t>07/05-08/2005</t>
  </si>
  <si>
    <t>UT(0-3-12)</t>
  </si>
  <si>
    <t>UT(0-6-28)</t>
  </si>
  <si>
    <t>UT(0-4-29)</t>
  </si>
  <si>
    <t>UT(0-7-21)</t>
  </si>
  <si>
    <t>UT(0-3-39)</t>
  </si>
  <si>
    <t>UT(1-5-40)</t>
  </si>
  <si>
    <t>UT(1-4-19)</t>
  </si>
  <si>
    <t>UT(1-3-20)</t>
  </si>
  <si>
    <t>ML(60-0-0)</t>
  </si>
  <si>
    <t>MATERNITY L. 07/09-09/06/2005</t>
  </si>
  <si>
    <t xml:space="preserve">03/28/2006 GRAD. L. </t>
  </si>
  <si>
    <t>04/03,04/2006</t>
  </si>
  <si>
    <t>DOMESTIC 04/06,07/2006</t>
  </si>
  <si>
    <t>UT(2-1-59)</t>
  </si>
  <si>
    <t>UT(1-1-36)</t>
  </si>
  <si>
    <t>UT(2-3-4)</t>
  </si>
  <si>
    <t>UT(1-2-2)</t>
  </si>
  <si>
    <t>UT(0-7-13)</t>
  </si>
  <si>
    <t>UT(1-3-48)</t>
  </si>
  <si>
    <t>UT(0-3-50)</t>
  </si>
  <si>
    <t>UT(1-0-20)</t>
  </si>
  <si>
    <t>UT(0-7-51)</t>
  </si>
  <si>
    <t>UT(0-7-12)</t>
  </si>
  <si>
    <t>07/04,06/2006</t>
  </si>
  <si>
    <t>11/02,03/2006</t>
  </si>
  <si>
    <t>12/05,06,07/2006</t>
  </si>
  <si>
    <t>12/21,22/2006</t>
  </si>
  <si>
    <t>03/15,16/2007</t>
  </si>
  <si>
    <t>GRAD. L. 03/26/2007</t>
  </si>
  <si>
    <t>PARENTAL 02/23/2007</t>
  </si>
  <si>
    <t>UT(1-2-37)</t>
  </si>
  <si>
    <t>UT(0-4-14)</t>
  </si>
  <si>
    <t>UT(0-5-20)</t>
  </si>
  <si>
    <t>UT(0-4-38)</t>
  </si>
  <si>
    <t>SL(6-0-0)</t>
  </si>
  <si>
    <t>UT(1-0-14)</t>
  </si>
  <si>
    <t>UT(0-7-10)</t>
  </si>
  <si>
    <t>UT(3-4-35)</t>
  </si>
  <si>
    <t>UT(1-3-33)</t>
  </si>
  <si>
    <t>04/12,13/2007</t>
  </si>
  <si>
    <t>05/16/2007 CANCELLED</t>
  </si>
  <si>
    <t>07/02-06,09/2007</t>
  </si>
  <si>
    <t>09/26-28//2007</t>
  </si>
  <si>
    <t>UT(1-3-35)</t>
  </si>
  <si>
    <t>UT(0-2-31)</t>
  </si>
  <si>
    <t>UT(1-0-32)</t>
  </si>
  <si>
    <t>UT(0-4-59)</t>
  </si>
  <si>
    <t>UT(1-4-3)</t>
  </si>
  <si>
    <t>UT(0-6-17)</t>
  </si>
  <si>
    <t>UT(0-2-46)</t>
  </si>
  <si>
    <t>UT(1-2-54)</t>
  </si>
  <si>
    <t>UT(1-1-0)</t>
  </si>
  <si>
    <t>UT(4-4-24)</t>
  </si>
  <si>
    <t>UT(1-6-22)</t>
  </si>
  <si>
    <t>UT(1-1-34)</t>
  </si>
  <si>
    <t>02/07-09/2008</t>
  </si>
  <si>
    <t>02/19,20/2008</t>
  </si>
  <si>
    <t>04/10,11/2008</t>
  </si>
  <si>
    <t>11/24-26/2008</t>
  </si>
  <si>
    <t>DOMESTIC 11/13,14/2008</t>
  </si>
  <si>
    <t>DOMESTIC 11/21/2008</t>
  </si>
  <si>
    <t>05/23,25/2017</t>
  </si>
  <si>
    <t>05/16,17/2017</t>
  </si>
  <si>
    <t>PARENTAL 04/04,05/2017</t>
  </si>
  <si>
    <t>DOMESTIC 02/24/2017</t>
  </si>
  <si>
    <t>VL(4-0-0)</t>
  </si>
  <si>
    <t>12/13,22,28,29/2017</t>
  </si>
  <si>
    <t>08/16-19/2016</t>
  </si>
  <si>
    <t>DOMESTIC 02/29,03/01,02/2016</t>
  </si>
  <si>
    <t>03/03,04/2016</t>
  </si>
  <si>
    <t>04/04,05/2016</t>
  </si>
  <si>
    <t>12/21,22/2015</t>
  </si>
  <si>
    <t>UT(2-0-42)</t>
  </si>
  <si>
    <t>UT(2-5-3)</t>
  </si>
  <si>
    <t>UT(1-0-0)</t>
  </si>
  <si>
    <t>UT(1-3-54)</t>
  </si>
  <si>
    <t>UT(1-6-42)</t>
  </si>
  <si>
    <t>UT(1-5-6)</t>
  </si>
  <si>
    <t>UT(1-3-7)</t>
  </si>
  <si>
    <t>UT(0-4-28)</t>
  </si>
  <si>
    <t>UT(3-2-34)</t>
  </si>
  <si>
    <t>UT(1-5-24)</t>
  </si>
  <si>
    <t>UT(1-6-30)</t>
  </si>
  <si>
    <t>FILIAL 02/04/2015</t>
  </si>
  <si>
    <t>03/25-27/2015</t>
  </si>
  <si>
    <t>GRAD. L. 04/07/2015</t>
  </si>
  <si>
    <t>04/15,16/2015</t>
  </si>
  <si>
    <t>B-DAY. L. 05/29/2015</t>
  </si>
  <si>
    <t>UT(3-0-6)</t>
  </si>
  <si>
    <t>UT(0-6-4)</t>
  </si>
  <si>
    <t>UT(0-4-10)</t>
  </si>
  <si>
    <t>UT(1-0-30)</t>
  </si>
  <si>
    <t>UT(1-2-28)</t>
  </si>
  <si>
    <t>UT(1-1-7)</t>
  </si>
  <si>
    <t>UT(1-0-59)</t>
  </si>
  <si>
    <t>UT(0-4-55)</t>
  </si>
  <si>
    <t>UT(1-5-9)</t>
  </si>
  <si>
    <t>05/28,29/2009</t>
  </si>
  <si>
    <t>05/26,27/2009</t>
  </si>
  <si>
    <t>07/28-31/2009</t>
  </si>
  <si>
    <t>06/15,16/2009</t>
  </si>
  <si>
    <t>DOMESTIC 07/23,24,27/2009</t>
  </si>
  <si>
    <t>09/11,14/2009</t>
  </si>
  <si>
    <t>10/23,26/2009</t>
  </si>
  <si>
    <t>UT(2-2-33)</t>
  </si>
  <si>
    <t>UT(2-4-27)</t>
  </si>
  <si>
    <t>UT(1-1-14)</t>
  </si>
  <si>
    <t>UT(1-0-39)</t>
  </si>
  <si>
    <t>01/15,20,22/2010</t>
  </si>
  <si>
    <t>GRAD. L. 03/17/2010</t>
  </si>
  <si>
    <t>GRAD. L. 03/20/2010</t>
  </si>
  <si>
    <t>UT(0-2-57)</t>
  </si>
  <si>
    <t>UT(0-7-26)</t>
  </si>
  <si>
    <t>UT(1-4-53)</t>
  </si>
  <si>
    <t>UT(1-2-13)</t>
  </si>
  <si>
    <t>UT(0-5-57)</t>
  </si>
  <si>
    <t>UT(0-3-4)</t>
  </si>
  <si>
    <t>UT(0-0-49)</t>
  </si>
  <si>
    <t>UT(0-2-10)</t>
  </si>
  <si>
    <t>UT(0-4-16)</t>
  </si>
  <si>
    <t>UT(0-4-5)</t>
  </si>
  <si>
    <t>PARENTAL 12/16/2010</t>
  </si>
  <si>
    <t>01/20,21/2011</t>
  </si>
  <si>
    <t>GRAD. L. 03/17,29,04/05/2011</t>
  </si>
  <si>
    <t>UT(1-2-47)</t>
  </si>
  <si>
    <t>UT(0-1-32)</t>
  </si>
  <si>
    <t>UT(1-3-21)</t>
  </si>
  <si>
    <t>UT(0-2-26)</t>
  </si>
  <si>
    <t>UT(0-0-12)</t>
  </si>
  <si>
    <t>UT(1-2-11)</t>
  </si>
  <si>
    <t>UT(1-1-44)</t>
  </si>
  <si>
    <t>UT(0-6-32)</t>
  </si>
  <si>
    <t>UT(0-5-21)</t>
  </si>
  <si>
    <t>12/08,09,21/2011</t>
  </si>
  <si>
    <t>01/04-06/2012</t>
  </si>
  <si>
    <t>UT(0-5-58)</t>
  </si>
  <si>
    <t>UT(3-3-24)</t>
  </si>
  <si>
    <t>UT(2-0-45)</t>
  </si>
  <si>
    <t>UT(2-0-25)</t>
  </si>
  <si>
    <t>UT(0-4-42)</t>
  </si>
  <si>
    <t>UT(1-4-31)</t>
  </si>
  <si>
    <t>SL(15-0-0)</t>
  </si>
  <si>
    <t>FL(6-0-0)</t>
  </si>
  <si>
    <t>09/03-05/2012</t>
  </si>
  <si>
    <t>02/12-03/05/2013</t>
  </si>
  <si>
    <t>03/06,07HD,08,11,12,14,15/2013</t>
  </si>
  <si>
    <t>04/12,15,16/2013</t>
  </si>
  <si>
    <t>04/22-24/2013</t>
  </si>
  <si>
    <t>04/25,26/2013</t>
  </si>
  <si>
    <t>UT(0-7-45)</t>
  </si>
  <si>
    <t>UT(4-6-1)</t>
  </si>
  <si>
    <t>07/22,24,25,08/02/2013</t>
  </si>
  <si>
    <t>MOURNING03/10,11,12/2014</t>
  </si>
  <si>
    <t>SL(8-0-0)</t>
  </si>
  <si>
    <t>UT(0-3-45)</t>
  </si>
  <si>
    <t>UT(3-6-1)</t>
  </si>
  <si>
    <t>UT(2-4-55)</t>
  </si>
  <si>
    <t>UT(1-6-17)</t>
  </si>
  <si>
    <t>UT(3-6-44)</t>
  </si>
  <si>
    <t>UT(1-0-54)</t>
  </si>
  <si>
    <t>UT(1-6-40)</t>
  </si>
  <si>
    <t>UT(1-2-17)</t>
  </si>
  <si>
    <t>UT(1-0-15)</t>
  </si>
  <si>
    <t>03/13,14/2014</t>
  </si>
  <si>
    <t>03/19-28/2014</t>
  </si>
  <si>
    <t>03/31-04/04/2014</t>
  </si>
  <si>
    <t>04/21,22/2014</t>
  </si>
  <si>
    <t>04/23-25/2014</t>
  </si>
  <si>
    <t>05/05,06/2014</t>
  </si>
  <si>
    <t>04/30,05/02/2014</t>
  </si>
  <si>
    <t>10/22,24,29/2014</t>
  </si>
  <si>
    <t>5/9,10/2023</t>
  </si>
  <si>
    <t>TOTAL LEAVE BALANCE</t>
  </si>
  <si>
    <t>6/26,27/2023</t>
  </si>
  <si>
    <t>7/13,14/2023</t>
  </si>
  <si>
    <t>UT(0-0-40)</t>
  </si>
  <si>
    <t>UT(0-0-30)</t>
  </si>
  <si>
    <t>12/23,27,29/2022</t>
  </si>
  <si>
    <t>UT(0-0-24)</t>
  </si>
  <si>
    <t>UT(0-0-44)</t>
  </si>
  <si>
    <t>UT(0-3-8)</t>
  </si>
  <si>
    <t>UT(0-4-35)</t>
  </si>
  <si>
    <t>UT(0-0-48)</t>
  </si>
  <si>
    <t>8/15,16/2023</t>
  </si>
  <si>
    <t>9/25-27/2023</t>
  </si>
  <si>
    <t>10/10-13/2023</t>
  </si>
  <si>
    <t>11/7-9/2023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</si>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</sst>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3"/>
  <sheetViews>
    <sheetView tabSelected="1" zoomScaleNormal="100" workbookViewId="0">
      <pane ySplit="3690" topLeftCell="A486" activePane="bottomLeft"/>
      <selection activeCell="K9" sqref="K9"/>
      <selection pane="bottomLeft" activeCell="H503" sqref="H5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570312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45</v>
      </c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87.938499999999976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162.25</v>
      </c>
      <c r="J9" s="11"/>
      <c r="K9" s="20"/>
    </row>
    <row r="10" spans="1:11" x14ac:dyDescent="0.25">
      <c r="A10" s="49" t="s">
        <v>71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35796</v>
      </c>
      <c r="B11" s="20" t="s">
        <v>91</v>
      </c>
      <c r="C11" s="13">
        <v>1.25</v>
      </c>
      <c r="D11" s="39">
        <v>2.1000000000000005E-2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f>EDATE(A11,1)</f>
        <v>35827</v>
      </c>
      <c r="B12" s="20" t="s">
        <v>92</v>
      </c>
      <c r="C12" s="13">
        <v>1.25</v>
      </c>
      <c r="D12" s="39">
        <v>0.01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 t="shared" ref="A13:A104" si="0">EDATE(A12,1)</f>
        <v>35855</v>
      </c>
      <c r="B13" s="20" t="s">
        <v>93</v>
      </c>
      <c r="C13" s="13">
        <v>1.25</v>
      </c>
      <c r="D13" s="39">
        <v>5.6000000000000015E-2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si="0"/>
        <v>35886</v>
      </c>
      <c r="B14" s="20" t="s">
        <v>94</v>
      </c>
      <c r="C14" s="13">
        <v>1.25</v>
      </c>
      <c r="D14" s="39">
        <v>1.9000000000000003E-2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35916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35947</v>
      </c>
      <c r="B16" s="20" t="s">
        <v>95</v>
      </c>
      <c r="C16" s="13">
        <v>1.25</v>
      </c>
      <c r="D16" s="39">
        <v>1.4999999999999999E-2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35977</v>
      </c>
      <c r="B17" s="20" t="s">
        <v>96</v>
      </c>
      <c r="C17" s="13">
        <v>1.25</v>
      </c>
      <c r="D17" s="39">
        <v>1.7000000000000001E-2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/>
      <c r="B18" s="20" t="s">
        <v>69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5</v>
      </c>
      <c r="I18" s="13"/>
      <c r="J18" s="11"/>
      <c r="K18" s="20" t="s">
        <v>97</v>
      </c>
    </row>
    <row r="19" spans="1:11" x14ac:dyDescent="0.25">
      <c r="A19" s="23">
        <f>EDATE(A17,1)</f>
        <v>36008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36039</v>
      </c>
      <c r="B20" s="20" t="s">
        <v>52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101</v>
      </c>
    </row>
    <row r="21" spans="1:11" x14ac:dyDescent="0.25">
      <c r="A21" s="23">
        <f t="shared" si="0"/>
        <v>36069</v>
      </c>
      <c r="B21" s="20" t="s">
        <v>65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4</v>
      </c>
      <c r="I21" s="13"/>
      <c r="J21" s="11"/>
      <c r="K21" s="20" t="s">
        <v>102</v>
      </c>
    </row>
    <row r="22" spans="1:11" x14ac:dyDescent="0.25">
      <c r="A22" s="23"/>
      <c r="B22" s="20" t="s">
        <v>98</v>
      </c>
      <c r="C22" s="13"/>
      <c r="D22" s="39">
        <v>0.41499999999999998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25">
      <c r="A23" s="23">
        <f>EDATE(A21,1)</f>
        <v>36100</v>
      </c>
      <c r="B23" s="20" t="s">
        <v>99</v>
      </c>
      <c r="C23" s="13">
        <v>1.25</v>
      </c>
      <c r="D23" s="39">
        <v>0.29399999999999998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36130</v>
      </c>
      <c r="B24" s="20" t="s">
        <v>100</v>
      </c>
      <c r="C24" s="13">
        <v>1.25</v>
      </c>
      <c r="D24" s="39">
        <v>0.312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68</v>
      </c>
      <c r="C25" s="13"/>
      <c r="D25" s="39">
        <v>3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9" t="s">
        <v>72</v>
      </c>
      <c r="B26" s="20"/>
      <c r="C26" s="13"/>
      <c r="D26" s="39"/>
      <c r="E26" s="50" t="s">
        <v>32</v>
      </c>
      <c r="F26" s="20"/>
      <c r="G26" s="13" t="str">
        <f>IF(ISBLANK(Table1[[#This Row],[EARNED]]),"",Table1[[#This Row],[EARNED]])</f>
        <v/>
      </c>
      <c r="H26" s="39"/>
      <c r="I26" s="50" t="s">
        <v>32</v>
      </c>
      <c r="J26" s="11"/>
      <c r="K26" s="20"/>
    </row>
    <row r="27" spans="1:11" x14ac:dyDescent="0.25">
      <c r="A27" s="23">
        <f>EDATE(A24,1)</f>
        <v>36161</v>
      </c>
      <c r="B27" s="20" t="s">
        <v>103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3</v>
      </c>
      <c r="I27" s="13"/>
      <c r="J27" s="11"/>
      <c r="K27" s="20" t="s">
        <v>114</v>
      </c>
    </row>
    <row r="28" spans="1:11" x14ac:dyDescent="0.25">
      <c r="A28" s="23"/>
      <c r="B28" s="20" t="s">
        <v>104</v>
      </c>
      <c r="C28" s="13"/>
      <c r="D28" s="39">
        <v>0.377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f>EDATE(A27,1)</f>
        <v>36192</v>
      </c>
      <c r="B29" s="20" t="s">
        <v>105</v>
      </c>
      <c r="C29" s="13">
        <v>1.25</v>
      </c>
      <c r="D29" s="39">
        <v>0.31900000000000001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/>
      <c r="B30" s="20" t="s">
        <v>106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 t="s">
        <v>115</v>
      </c>
    </row>
    <row r="31" spans="1:11" x14ac:dyDescent="0.25">
      <c r="A31" s="23">
        <f>EDATE(A29,1)</f>
        <v>36220</v>
      </c>
      <c r="B31" s="20" t="s">
        <v>107</v>
      </c>
      <c r="C31" s="13">
        <v>1.25</v>
      </c>
      <c r="D31" s="39">
        <v>0.27300000000000002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36251</v>
      </c>
      <c r="B32" s="20" t="s">
        <v>108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20" t="s">
        <v>116</v>
      </c>
    </row>
    <row r="33" spans="1:11" x14ac:dyDescent="0.25">
      <c r="A33" s="23"/>
      <c r="B33" s="20" t="s">
        <v>109</v>
      </c>
      <c r="C33" s="13"/>
      <c r="D33" s="39">
        <v>7.9000000000000001E-2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f>EDATE(A32,1)</f>
        <v>36281</v>
      </c>
      <c r="B34" s="20" t="s">
        <v>110</v>
      </c>
      <c r="C34" s="13">
        <v>1.25</v>
      </c>
      <c r="D34" s="39">
        <v>0.13300000000000001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36312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3</v>
      </c>
      <c r="I35" s="13"/>
      <c r="J35" s="11"/>
      <c r="K35" s="20" t="s">
        <v>117</v>
      </c>
    </row>
    <row r="36" spans="1:11" x14ac:dyDescent="0.25">
      <c r="A36" s="23"/>
      <c r="B36" s="20" t="s">
        <v>48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118</v>
      </c>
    </row>
    <row r="37" spans="1:11" x14ac:dyDescent="0.25">
      <c r="A37" s="23">
        <f>EDATE(A35,1)</f>
        <v>36342</v>
      </c>
      <c r="B37" s="20" t="s">
        <v>111</v>
      </c>
      <c r="C37" s="13">
        <v>1.25</v>
      </c>
      <c r="D37" s="39">
        <v>0.28699999999999998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36373</v>
      </c>
      <c r="B38" s="20" t="s">
        <v>52</v>
      </c>
      <c r="C38" s="13">
        <v>1.25</v>
      </c>
      <c r="D38" s="39">
        <v>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119</v>
      </c>
    </row>
    <row r="39" spans="1:11" x14ac:dyDescent="0.25">
      <c r="A39" s="23"/>
      <c r="B39" s="20" t="s">
        <v>112</v>
      </c>
      <c r="C39" s="13"/>
      <c r="D39" s="39">
        <v>0.32700000000000001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36404</v>
      </c>
      <c r="B40" s="20" t="s">
        <v>103</v>
      </c>
      <c r="C40" s="13">
        <v>1.25</v>
      </c>
      <c r="D40" s="39">
        <v>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120</v>
      </c>
    </row>
    <row r="41" spans="1:11" x14ac:dyDescent="0.25">
      <c r="A41" s="23">
        <f t="shared" si="0"/>
        <v>36434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0"/>
        <v>36465</v>
      </c>
      <c r="B42" s="20" t="s">
        <v>113</v>
      </c>
      <c r="C42" s="13">
        <v>1.25</v>
      </c>
      <c r="D42" s="39">
        <v>0.33700000000000002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36495</v>
      </c>
      <c r="B43" s="20" t="s">
        <v>52</v>
      </c>
      <c r="C43" s="13">
        <v>1.25</v>
      </c>
      <c r="D43" s="39">
        <v>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121</v>
      </c>
    </row>
    <row r="44" spans="1:11" x14ac:dyDescent="0.25">
      <c r="A44" s="23"/>
      <c r="B44" s="20" t="s">
        <v>122</v>
      </c>
      <c r="C44" s="13"/>
      <c r="D44" s="39">
        <v>1</v>
      </c>
      <c r="E44" s="13"/>
      <c r="F44" s="20"/>
      <c r="G44" s="13"/>
      <c r="H44" s="39"/>
      <c r="I44" s="13"/>
      <c r="J44" s="11"/>
      <c r="K44" s="20"/>
    </row>
    <row r="45" spans="1:11" x14ac:dyDescent="0.25">
      <c r="A45" s="23"/>
      <c r="B45" s="20" t="s">
        <v>123</v>
      </c>
      <c r="C45" s="13"/>
      <c r="D45" s="39">
        <v>0.28500000000000003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49" t="s">
        <v>73</v>
      </c>
      <c r="B46" s="20"/>
      <c r="C46" s="13"/>
      <c r="D46" s="39"/>
      <c r="E46" s="50" t="s">
        <v>32</v>
      </c>
      <c r="F46" s="20"/>
      <c r="G46" s="13" t="str">
        <f>IF(ISBLANK(Table1[[#This Row],[EARNED]]),"",Table1[[#This Row],[EARNED]])</f>
        <v/>
      </c>
      <c r="H46" s="39"/>
      <c r="I46" s="50" t="s">
        <v>32</v>
      </c>
      <c r="J46" s="11"/>
      <c r="K46" s="20"/>
    </row>
    <row r="47" spans="1:11" x14ac:dyDescent="0.25">
      <c r="A47" s="23">
        <f>EDATE(A43,1)</f>
        <v>36526</v>
      </c>
      <c r="B47" s="20" t="s">
        <v>124</v>
      </c>
      <c r="C47" s="13">
        <v>1.25</v>
      </c>
      <c r="D47" s="39">
        <v>0.54600000000000004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36557</v>
      </c>
      <c r="B48" s="20" t="s">
        <v>125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14</v>
      </c>
      <c r="I48" s="13"/>
      <c r="J48" s="11"/>
      <c r="K48" s="20" t="s">
        <v>134</v>
      </c>
    </row>
    <row r="49" spans="1:11" x14ac:dyDescent="0.25">
      <c r="A49" s="23"/>
      <c r="B49" s="20" t="s">
        <v>126</v>
      </c>
      <c r="C49" s="13"/>
      <c r="D49" s="39">
        <v>0.13100000000000001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36586</v>
      </c>
      <c r="B50" s="20" t="s">
        <v>69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5</v>
      </c>
      <c r="I50" s="13"/>
      <c r="J50" s="11"/>
      <c r="K50" s="20" t="s">
        <v>135</v>
      </c>
    </row>
    <row r="51" spans="1:11" x14ac:dyDescent="0.25">
      <c r="A51" s="23"/>
      <c r="B51" s="20" t="s">
        <v>127</v>
      </c>
      <c r="C51" s="13"/>
      <c r="D51" s="39">
        <v>0.24199999999999999</v>
      </c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EDATE(A50,1)</f>
        <v>36617</v>
      </c>
      <c r="B52" s="20" t="s">
        <v>52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136</v>
      </c>
    </row>
    <row r="53" spans="1:11" x14ac:dyDescent="0.25">
      <c r="A53" s="23"/>
      <c r="B53" s="20" t="s">
        <v>128</v>
      </c>
      <c r="C53" s="13"/>
      <c r="D53" s="39">
        <v>0.104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EDATE(A52,1)</f>
        <v>36647</v>
      </c>
      <c r="B54" s="20" t="s">
        <v>129</v>
      </c>
      <c r="C54" s="13">
        <v>1.25</v>
      </c>
      <c r="D54" s="39">
        <v>0.127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36678</v>
      </c>
      <c r="B55" s="20" t="s">
        <v>103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>
        <f t="shared" si="0"/>
        <v>36708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36739</v>
      </c>
      <c r="B57" s="20" t="s">
        <v>130</v>
      </c>
      <c r="C57" s="13">
        <v>1.25</v>
      </c>
      <c r="D57" s="39">
        <v>0.629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0"/>
        <v>36770</v>
      </c>
      <c r="B58" s="20" t="s">
        <v>131</v>
      </c>
      <c r="C58" s="13">
        <v>1.25</v>
      </c>
      <c r="D58" s="39">
        <v>0.57699999999999996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0"/>
        <v>36800</v>
      </c>
      <c r="B59" s="20" t="s">
        <v>132</v>
      </c>
      <c r="C59" s="13">
        <v>1.25</v>
      </c>
      <c r="D59" s="39">
        <v>0.56699999999999995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0"/>
        <v>36831</v>
      </c>
      <c r="B60" s="20" t="s">
        <v>52</v>
      </c>
      <c r="C60" s="13">
        <v>1.25</v>
      </c>
      <c r="D60" s="39">
        <v>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138</v>
      </c>
    </row>
    <row r="61" spans="1:11" x14ac:dyDescent="0.25">
      <c r="A61" s="23"/>
      <c r="B61" s="20" t="s">
        <v>133</v>
      </c>
      <c r="C61" s="13"/>
      <c r="D61" s="39">
        <v>0.24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36861</v>
      </c>
      <c r="B62" s="20" t="s">
        <v>139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20" t="s">
        <v>122</v>
      </c>
      <c r="C63" s="13"/>
      <c r="D63" s="39"/>
      <c r="E63" s="13"/>
      <c r="F63" s="20"/>
      <c r="G63" s="13"/>
      <c r="H63" s="39"/>
      <c r="I63" s="13"/>
      <c r="J63" s="11"/>
      <c r="K63" s="20"/>
    </row>
    <row r="64" spans="1:11" x14ac:dyDescent="0.25">
      <c r="A64" s="49" t="s">
        <v>74</v>
      </c>
      <c r="B64" s="20"/>
      <c r="C64" s="13"/>
      <c r="D64" s="39"/>
      <c r="E64" s="50" t="s">
        <v>32</v>
      </c>
      <c r="F64" s="20"/>
      <c r="G64" s="13" t="str">
        <f>IF(ISBLANK(Table1[[#This Row],[EARNED]]),"",Table1[[#This Row],[EARNED]])</f>
        <v/>
      </c>
      <c r="H64" s="39"/>
      <c r="I64" s="50" t="s">
        <v>32</v>
      </c>
      <c r="J64" s="11"/>
      <c r="K64" s="20"/>
    </row>
    <row r="65" spans="1:11" x14ac:dyDescent="0.25">
      <c r="A65" s="23">
        <f>EDATE(A62,1)</f>
        <v>36892</v>
      </c>
      <c r="B65" s="20" t="s">
        <v>140</v>
      </c>
      <c r="C65" s="13">
        <v>1.25</v>
      </c>
      <c r="D65" s="39">
        <v>1.1419999999999999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36923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0"/>
        <v>36951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144</v>
      </c>
    </row>
    <row r="68" spans="1:11" x14ac:dyDescent="0.25">
      <c r="A68" s="23">
        <f t="shared" si="0"/>
        <v>36982</v>
      </c>
      <c r="B68" s="20" t="s">
        <v>65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4</v>
      </c>
      <c r="I68" s="13"/>
      <c r="J68" s="11"/>
      <c r="K68" s="20" t="s">
        <v>143</v>
      </c>
    </row>
    <row r="69" spans="1:11" x14ac:dyDescent="0.25">
      <c r="A69" s="23">
        <f t="shared" si="0"/>
        <v>37012</v>
      </c>
      <c r="B69" s="20" t="s">
        <v>48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 t="s">
        <v>145</v>
      </c>
    </row>
    <row r="70" spans="1:11" x14ac:dyDescent="0.25">
      <c r="A70" s="23">
        <f t="shared" si="0"/>
        <v>37043</v>
      </c>
      <c r="B70" s="20" t="s">
        <v>47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8">
        <v>37053</v>
      </c>
    </row>
    <row r="71" spans="1:11" x14ac:dyDescent="0.25">
      <c r="A71" s="23"/>
      <c r="B71" s="20" t="s">
        <v>48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146</v>
      </c>
    </row>
    <row r="72" spans="1:11" x14ac:dyDescent="0.25">
      <c r="A72" s="23">
        <f>EDATE(A70,1)</f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0"/>
        <v>37104</v>
      </c>
      <c r="B73" s="20" t="s">
        <v>108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147</v>
      </c>
    </row>
    <row r="74" spans="1:11" x14ac:dyDescent="0.25">
      <c r="A74" s="23">
        <f t="shared" si="0"/>
        <v>37135</v>
      </c>
      <c r="B74" s="20" t="s">
        <v>69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5</v>
      </c>
      <c r="I74" s="13"/>
      <c r="J74" s="11"/>
      <c r="K74" s="20" t="s">
        <v>148</v>
      </c>
    </row>
    <row r="75" spans="1:11" x14ac:dyDescent="0.25">
      <c r="A75" s="23">
        <f t="shared" si="0"/>
        <v>37165</v>
      </c>
      <c r="B75" s="20" t="s">
        <v>52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150</v>
      </c>
    </row>
    <row r="76" spans="1:11" x14ac:dyDescent="0.25">
      <c r="A76" s="23"/>
      <c r="B76" s="20" t="s">
        <v>141</v>
      </c>
      <c r="C76" s="13"/>
      <c r="D76" s="39">
        <v>0.58299999999999996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EDATE(A75,1)</f>
        <v>37196</v>
      </c>
      <c r="B77" s="20" t="s">
        <v>142</v>
      </c>
      <c r="C77" s="13">
        <v>1.25</v>
      </c>
      <c r="D77" s="39">
        <v>0.65400000000000003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37226</v>
      </c>
      <c r="B78" s="20" t="s">
        <v>52</v>
      </c>
      <c r="C78" s="13">
        <v>1.25</v>
      </c>
      <c r="D78" s="39">
        <v>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/>
      <c r="B79" s="20" t="s">
        <v>123</v>
      </c>
      <c r="C79" s="13"/>
      <c r="D79" s="39">
        <v>0.28499999999999998</v>
      </c>
      <c r="E79" s="13"/>
      <c r="F79" s="20"/>
      <c r="G79" s="13"/>
      <c r="H79" s="39"/>
      <c r="I79" s="13"/>
      <c r="J79" s="11"/>
      <c r="K79" s="20"/>
    </row>
    <row r="80" spans="1:11" x14ac:dyDescent="0.25">
      <c r="A80" s="49" t="s">
        <v>75</v>
      </c>
      <c r="B80" s="20"/>
      <c r="C80" s="13"/>
      <c r="D80" s="39"/>
      <c r="E80" s="50" t="s">
        <v>32</v>
      </c>
      <c r="F80" s="20"/>
      <c r="G80" s="13" t="str">
        <f>IF(ISBLANK(Table1[[#This Row],[EARNED]]),"",Table1[[#This Row],[EARNED]])</f>
        <v/>
      </c>
      <c r="H80" s="39"/>
      <c r="I80" s="50" t="s">
        <v>32</v>
      </c>
      <c r="J80" s="11"/>
      <c r="K80" s="20"/>
    </row>
    <row r="81" spans="1:11" x14ac:dyDescent="0.25">
      <c r="A81" s="23">
        <f>EDATE(A78,1)</f>
        <v>37257</v>
      </c>
      <c r="B81" s="20" t="s">
        <v>108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157</v>
      </c>
    </row>
    <row r="82" spans="1:11" x14ac:dyDescent="0.25">
      <c r="A82" s="23"/>
      <c r="B82" s="20" t="s">
        <v>151</v>
      </c>
      <c r="C82" s="13"/>
      <c r="D82" s="39">
        <v>0.72499999999999998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/>
      <c r="B83" s="20" t="s">
        <v>106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158</v>
      </c>
    </row>
    <row r="84" spans="1:11" x14ac:dyDescent="0.25">
      <c r="A84" s="23">
        <f>EDATE(A81,1)</f>
        <v>37288</v>
      </c>
      <c r="B84" s="20" t="s">
        <v>152</v>
      </c>
      <c r="C84" s="13">
        <v>1.25</v>
      </c>
      <c r="D84" s="39">
        <v>1.329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0"/>
        <v>37316</v>
      </c>
      <c r="B85" s="20" t="s">
        <v>52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161</v>
      </c>
    </row>
    <row r="86" spans="1:11" x14ac:dyDescent="0.25">
      <c r="A86" s="23"/>
      <c r="B86" s="20" t="s">
        <v>153</v>
      </c>
      <c r="C86" s="13"/>
      <c r="D86" s="39">
        <v>0.19800000000000001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EDATE(A85,1)</f>
        <v>37347</v>
      </c>
      <c r="B87" s="20" t="s">
        <v>154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0"/>
        <v>37377</v>
      </c>
      <c r="B88" s="20" t="s">
        <v>108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2</v>
      </c>
      <c r="I88" s="13"/>
      <c r="J88" s="11"/>
      <c r="K88" s="20" t="s">
        <v>159</v>
      </c>
    </row>
    <row r="89" spans="1:11" x14ac:dyDescent="0.25">
      <c r="A89" s="23">
        <f t="shared" si="0"/>
        <v>37408</v>
      </c>
      <c r="B89" s="20" t="s">
        <v>55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160</v>
      </c>
    </row>
    <row r="90" spans="1:11" x14ac:dyDescent="0.25">
      <c r="A90" s="23">
        <f t="shared" si="0"/>
        <v>37438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0"/>
        <v>37469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0"/>
        <v>37500</v>
      </c>
      <c r="B92" s="20" t="s">
        <v>96</v>
      </c>
      <c r="C92" s="13">
        <v>1.25</v>
      </c>
      <c r="D92" s="39">
        <v>1.7000000000000001E-2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0"/>
        <v>37530</v>
      </c>
      <c r="B93" s="20" t="s">
        <v>155</v>
      </c>
      <c r="C93" s="13">
        <v>1.25</v>
      </c>
      <c r="D93" s="39">
        <v>0.28100000000000003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0"/>
        <v>37561</v>
      </c>
      <c r="B94" s="20" t="s">
        <v>108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162</v>
      </c>
    </row>
    <row r="95" spans="1:11" x14ac:dyDescent="0.25">
      <c r="A95" s="23"/>
      <c r="B95" s="20" t="s">
        <v>156</v>
      </c>
      <c r="C95" s="13"/>
      <c r="D95" s="39">
        <v>0.13700000000000001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37591</v>
      </c>
      <c r="B96" s="20" t="s">
        <v>163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49" t="s">
        <v>76</v>
      </c>
      <c r="B97" s="20"/>
      <c r="C97" s="13"/>
      <c r="D97" s="39"/>
      <c r="E97" s="50" t="s">
        <v>32</v>
      </c>
      <c r="F97" s="20"/>
      <c r="G97" s="13" t="str">
        <f>IF(ISBLANK(Table1[[#This Row],[EARNED]]),"",Table1[[#This Row],[EARNED]])</f>
        <v/>
      </c>
      <c r="H97" s="39"/>
      <c r="I97" s="50" t="s">
        <v>32</v>
      </c>
      <c r="J97" s="11"/>
      <c r="K97" s="20"/>
    </row>
    <row r="98" spans="1:11" x14ac:dyDescent="0.25">
      <c r="A98" s="23">
        <f>EDATE(A96,1)</f>
        <v>37622</v>
      </c>
      <c r="B98" s="20" t="s">
        <v>164</v>
      </c>
      <c r="C98" s="13">
        <v>1.25</v>
      </c>
      <c r="D98" s="39">
        <v>0.14000000000000001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0"/>
        <v>37653</v>
      </c>
      <c r="B99" s="20" t="s">
        <v>103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166</v>
      </c>
    </row>
    <row r="100" spans="1:11" x14ac:dyDescent="0.25">
      <c r="A100" s="23"/>
      <c r="B100" s="20" t="s">
        <v>165</v>
      </c>
      <c r="C100" s="13"/>
      <c r="D100" s="39">
        <v>0.13500000000000001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23">
        <f>EDATE(A99,1)</f>
        <v>37681</v>
      </c>
      <c r="B101" s="20" t="s">
        <v>168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167</v>
      </c>
    </row>
    <row r="102" spans="1:11" x14ac:dyDescent="0.25">
      <c r="A102" s="23">
        <f t="shared" si="0"/>
        <v>37712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0"/>
        <v>37742</v>
      </c>
      <c r="B103" s="20" t="s">
        <v>47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8">
        <v>37755</v>
      </c>
    </row>
    <row r="104" spans="1:11" x14ac:dyDescent="0.25">
      <c r="A104" s="23">
        <f t="shared" si="0"/>
        <v>37773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ref="A105:A215" si="1">EDATE(A104,1)</f>
        <v>37803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1"/>
        <v>37834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1"/>
        <v>37865</v>
      </c>
      <c r="B107" s="20" t="s">
        <v>169</v>
      </c>
      <c r="C107" s="13">
        <v>1.25</v>
      </c>
      <c r="D107" s="39">
        <v>0.85599999999999998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1"/>
        <v>37895</v>
      </c>
      <c r="B108" s="20" t="s">
        <v>52</v>
      </c>
      <c r="C108" s="13">
        <v>1.25</v>
      </c>
      <c r="D108" s="39">
        <v>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177</v>
      </c>
    </row>
    <row r="109" spans="1:11" x14ac:dyDescent="0.25">
      <c r="A109" s="23"/>
      <c r="B109" s="20" t="s">
        <v>170</v>
      </c>
      <c r="C109" s="13"/>
      <c r="D109" s="39">
        <v>0.82699999999999996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f>EDATE(A108,1)</f>
        <v>37926</v>
      </c>
      <c r="B110" s="20" t="s">
        <v>52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178</v>
      </c>
    </row>
    <row r="111" spans="1:11" x14ac:dyDescent="0.25">
      <c r="A111" s="23"/>
      <c r="B111" s="20" t="s">
        <v>171</v>
      </c>
      <c r="C111" s="13"/>
      <c r="D111" s="39">
        <v>0.379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f>EDATE(A110,1)</f>
        <v>37956</v>
      </c>
      <c r="B112" s="20" t="s">
        <v>172</v>
      </c>
      <c r="C112" s="13">
        <v>1.25</v>
      </c>
      <c r="D112" s="39">
        <v>0.5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168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 t="s">
        <v>179</v>
      </c>
    </row>
    <row r="114" spans="1:11" x14ac:dyDescent="0.25">
      <c r="A114" s="49" t="s">
        <v>77</v>
      </c>
      <c r="B114" s="20"/>
      <c r="C114" s="13"/>
      <c r="D114" s="39"/>
      <c r="E114" s="50" t="s">
        <v>32</v>
      </c>
      <c r="F114" s="20"/>
      <c r="G114" s="13" t="str">
        <f>IF(ISBLANK(Table1[[#This Row],[EARNED]]),"",Table1[[#This Row],[EARNED]])</f>
        <v/>
      </c>
      <c r="H114" s="39"/>
      <c r="I114" s="50" t="s">
        <v>32</v>
      </c>
      <c r="J114" s="11"/>
      <c r="K114" s="20"/>
    </row>
    <row r="115" spans="1:11" x14ac:dyDescent="0.25">
      <c r="A115" s="23">
        <f>EDATE(A112,1)</f>
        <v>37987</v>
      </c>
      <c r="B115" s="20" t="s">
        <v>64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38000</v>
      </c>
    </row>
    <row r="116" spans="1:11" x14ac:dyDescent="0.25">
      <c r="A116" s="23"/>
      <c r="B116" s="20" t="s">
        <v>173</v>
      </c>
      <c r="C116" s="13"/>
      <c r="D116" s="39">
        <v>1.1100000000000001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38018</v>
      </c>
      <c r="B117" s="20" t="s">
        <v>131</v>
      </c>
      <c r="C117" s="13">
        <v>1.25</v>
      </c>
      <c r="D117" s="39">
        <v>0.57699999999999996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/>
      <c r="B118" s="20" t="s">
        <v>48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175</v>
      </c>
    </row>
    <row r="119" spans="1:11" x14ac:dyDescent="0.25">
      <c r="A119" s="23">
        <f>EDATE(A117,1)</f>
        <v>38047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1"/>
        <v>38078</v>
      </c>
      <c r="B120" s="20" t="s">
        <v>52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176</v>
      </c>
    </row>
    <row r="121" spans="1:11" x14ac:dyDescent="0.25">
      <c r="A121" s="23"/>
      <c r="B121" s="20" t="s">
        <v>174</v>
      </c>
      <c r="C121" s="13"/>
      <c r="D121" s="39">
        <v>0.26500000000000001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f>EDATE(A120,1)</f>
        <v>38108</v>
      </c>
      <c r="B122" s="20" t="s">
        <v>180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1"/>
        <v>38139</v>
      </c>
      <c r="B123" s="20" t="s">
        <v>55</v>
      </c>
      <c r="C123" s="13">
        <v>1.25</v>
      </c>
      <c r="D123" s="39">
        <v>3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181</v>
      </c>
    </row>
    <row r="124" spans="1:11" x14ac:dyDescent="0.25">
      <c r="A124" s="23">
        <f t="shared" si="1"/>
        <v>38169</v>
      </c>
      <c r="B124" s="20" t="s">
        <v>182</v>
      </c>
      <c r="C124" s="13">
        <v>1.25</v>
      </c>
      <c r="D124" s="39">
        <v>0.27500000000000002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38200</v>
      </c>
      <c r="B125" s="20" t="s">
        <v>183</v>
      </c>
      <c r="C125" s="13">
        <v>1.25</v>
      </c>
      <c r="D125" s="39">
        <v>0.54200000000000004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38231</v>
      </c>
      <c r="B126" s="20" t="s">
        <v>184</v>
      </c>
      <c r="C126" s="13">
        <v>1.25</v>
      </c>
      <c r="D126" s="39">
        <v>0.72099999999999997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38261</v>
      </c>
      <c r="B127" s="20" t="s">
        <v>185</v>
      </c>
      <c r="C127" s="13">
        <v>1.25</v>
      </c>
      <c r="D127" s="39">
        <v>0.88700000000000001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38292</v>
      </c>
      <c r="B128" s="20" t="s">
        <v>64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48">
        <v>38293</v>
      </c>
    </row>
    <row r="129" spans="1:11" x14ac:dyDescent="0.25">
      <c r="A129" s="23"/>
      <c r="B129" s="20" t="s">
        <v>186</v>
      </c>
      <c r="C129" s="13"/>
      <c r="D129" s="39">
        <v>0.96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23">
        <f>EDATE(A128,1)</f>
        <v>38322</v>
      </c>
      <c r="B130" s="20" t="s">
        <v>187</v>
      </c>
      <c r="C130" s="13">
        <v>1.25</v>
      </c>
      <c r="D130" s="39">
        <v>1.31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/>
      <c r="B131" s="20" t="s">
        <v>48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 t="s">
        <v>188</v>
      </c>
    </row>
    <row r="132" spans="1:11" x14ac:dyDescent="0.25">
      <c r="A132" s="23"/>
      <c r="B132" s="20" t="s">
        <v>48</v>
      </c>
      <c r="C132" s="13"/>
      <c r="D132" s="39"/>
      <c r="E132" s="13"/>
      <c r="F132" s="20"/>
      <c r="G132" s="13"/>
      <c r="H132" s="39"/>
      <c r="I132" s="13"/>
      <c r="J132" s="11"/>
      <c r="K132" s="20" t="s">
        <v>189</v>
      </c>
    </row>
    <row r="133" spans="1:11" x14ac:dyDescent="0.25">
      <c r="A133" s="49" t="s">
        <v>78</v>
      </c>
      <c r="B133" s="20"/>
      <c r="C133" s="13"/>
      <c r="D133" s="39"/>
      <c r="E133" s="50" t="s">
        <v>32</v>
      </c>
      <c r="F133" s="20"/>
      <c r="G133" s="13" t="str">
        <f>IF(ISBLANK(Table1[[#This Row],[EARNED]]),"",Table1[[#This Row],[EARNED]])</f>
        <v/>
      </c>
      <c r="H133" s="39"/>
      <c r="I133" s="50" t="s">
        <v>32</v>
      </c>
      <c r="J133" s="11"/>
      <c r="K133" s="20"/>
    </row>
    <row r="134" spans="1:11" x14ac:dyDescent="0.25">
      <c r="A134" s="23">
        <f>EDATE(A130,1)</f>
        <v>38353</v>
      </c>
      <c r="B134" s="20" t="s">
        <v>64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8">
        <v>38357</v>
      </c>
    </row>
    <row r="135" spans="1:11" x14ac:dyDescent="0.25">
      <c r="A135" s="23"/>
      <c r="B135" s="20" t="s">
        <v>190</v>
      </c>
      <c r="C135" s="13"/>
      <c r="D135" s="39">
        <v>0.33200000000000002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/>
      <c r="B136" s="20" t="s">
        <v>48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 t="s">
        <v>193</v>
      </c>
    </row>
    <row r="137" spans="1:11" x14ac:dyDescent="0.25">
      <c r="A137" s="23">
        <f>EDATE(A134,1)</f>
        <v>38384</v>
      </c>
      <c r="B137" s="20" t="s">
        <v>64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8">
        <v>38393</v>
      </c>
    </row>
    <row r="138" spans="1:11" x14ac:dyDescent="0.25">
      <c r="A138" s="23"/>
      <c r="B138" s="20" t="s">
        <v>194</v>
      </c>
      <c r="C138" s="13"/>
      <c r="D138" s="39">
        <v>0.442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EDATE(A137,1)</f>
        <v>38412</v>
      </c>
      <c r="B139" s="20" t="s">
        <v>191</v>
      </c>
      <c r="C139" s="13">
        <v>1.25</v>
      </c>
      <c r="D139" s="39">
        <v>0.57299999999999995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38443</v>
      </c>
      <c r="B140" s="20" t="s">
        <v>64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8">
        <v>38450</v>
      </c>
    </row>
    <row r="141" spans="1:11" x14ac:dyDescent="0.25">
      <c r="A141" s="23"/>
      <c r="B141" s="20" t="s">
        <v>103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3</v>
      </c>
      <c r="I141" s="13"/>
      <c r="J141" s="11"/>
      <c r="K141" s="48" t="s">
        <v>195</v>
      </c>
    </row>
    <row r="142" spans="1:11" x14ac:dyDescent="0.25">
      <c r="A142" s="23"/>
      <c r="B142" s="20" t="s">
        <v>192</v>
      </c>
      <c r="C142" s="13"/>
      <c r="D142" s="39">
        <v>0.85199999999999998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25">
      <c r="A143" s="23">
        <f>EDATE(A140,1)</f>
        <v>38473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1"/>
        <v>38504</v>
      </c>
      <c r="B144" s="20" t="s">
        <v>196</v>
      </c>
      <c r="C144" s="13">
        <v>1.25</v>
      </c>
      <c r="D144" s="39">
        <v>4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197</v>
      </c>
    </row>
    <row r="145" spans="1:11" x14ac:dyDescent="0.25">
      <c r="A145" s="23">
        <f t="shared" si="1"/>
        <v>38534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"/>
        <v>38565</v>
      </c>
      <c r="B146" s="20" t="s">
        <v>206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207</v>
      </c>
    </row>
    <row r="147" spans="1:11" x14ac:dyDescent="0.25">
      <c r="A147" s="23">
        <f t="shared" si="1"/>
        <v>38596</v>
      </c>
      <c r="B147" s="20" t="s">
        <v>198</v>
      </c>
      <c r="C147" s="13">
        <v>1.25</v>
      </c>
      <c r="D147" s="39">
        <v>0.4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"/>
        <v>38626</v>
      </c>
      <c r="B148" s="20" t="s">
        <v>199</v>
      </c>
      <c r="C148" s="13">
        <v>1.25</v>
      </c>
      <c r="D148" s="39">
        <v>0.80800000000000005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1"/>
        <v>38657</v>
      </c>
      <c r="B149" s="20" t="s">
        <v>200</v>
      </c>
      <c r="C149" s="13">
        <v>1.25</v>
      </c>
      <c r="D149" s="39">
        <v>0.56000000000000005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38687</v>
      </c>
      <c r="B150" s="20" t="s">
        <v>122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/>
      <c r="B151" s="20" t="s">
        <v>201</v>
      </c>
      <c r="C151" s="13"/>
      <c r="D151" s="39">
        <v>0.91900000000000004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49" t="s">
        <v>79</v>
      </c>
      <c r="B152" s="20"/>
      <c r="C152" s="13"/>
      <c r="D152" s="39"/>
      <c r="E152" s="50" t="s">
        <v>32</v>
      </c>
      <c r="F152" s="20"/>
      <c r="G152" s="13" t="str">
        <f>IF(ISBLANK(Table1[[#This Row],[EARNED]]),"",Table1[[#This Row],[EARNED]])</f>
        <v/>
      </c>
      <c r="H152" s="39"/>
      <c r="I152" s="50" t="s">
        <v>32</v>
      </c>
      <c r="J152" s="11"/>
      <c r="K152" s="20"/>
    </row>
    <row r="153" spans="1:11" x14ac:dyDescent="0.25">
      <c r="A153" s="23">
        <f>EDATE(A150,1)</f>
        <v>38718</v>
      </c>
      <c r="B153" s="20" t="s">
        <v>122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8">
        <v>38726</v>
      </c>
    </row>
    <row r="154" spans="1:11" x14ac:dyDescent="0.25">
      <c r="A154" s="23"/>
      <c r="B154" s="20" t="s">
        <v>202</v>
      </c>
      <c r="C154" s="13"/>
      <c r="D154" s="39">
        <v>0.45600000000000002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38749</v>
      </c>
      <c r="B155" s="20" t="s">
        <v>64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38761</v>
      </c>
    </row>
    <row r="156" spans="1:11" x14ac:dyDescent="0.25">
      <c r="A156" s="23"/>
      <c r="B156" s="20" t="s">
        <v>203</v>
      </c>
      <c r="C156" s="13"/>
      <c r="D156" s="39">
        <v>1.708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25">
      <c r="A157" s="23">
        <f>EDATE(A155,1)</f>
        <v>38777</v>
      </c>
      <c r="B157" s="20" t="s">
        <v>204</v>
      </c>
      <c r="C157" s="13">
        <v>1.25</v>
      </c>
      <c r="D157" s="39">
        <v>1.54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/>
      <c r="B158" s="20" t="s">
        <v>48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 t="s">
        <v>208</v>
      </c>
    </row>
    <row r="159" spans="1:11" x14ac:dyDescent="0.25">
      <c r="A159" s="23">
        <f>EDATE(A157,1)</f>
        <v>38808</v>
      </c>
      <c r="B159" s="20" t="s">
        <v>108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2</v>
      </c>
      <c r="I159" s="13"/>
      <c r="J159" s="11"/>
      <c r="K159" s="20" t="s">
        <v>209</v>
      </c>
    </row>
    <row r="160" spans="1:11" x14ac:dyDescent="0.25">
      <c r="A160" s="23"/>
      <c r="B160" s="20" t="s">
        <v>168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 t="s">
        <v>210</v>
      </c>
    </row>
    <row r="161" spans="1:11" x14ac:dyDescent="0.25">
      <c r="A161" s="23"/>
      <c r="B161" s="20" t="s">
        <v>205</v>
      </c>
      <c r="C161" s="13"/>
      <c r="D161" s="39">
        <v>1.417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f>EDATE(A159,1)</f>
        <v>38838</v>
      </c>
      <c r="B162" s="20" t="s">
        <v>211</v>
      </c>
      <c r="C162" s="13">
        <v>1.25</v>
      </c>
      <c r="D162" s="39">
        <v>2.2480000000000002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"/>
        <v>38869</v>
      </c>
      <c r="B163" s="20" t="s">
        <v>212</v>
      </c>
      <c r="C163" s="13">
        <v>1.25</v>
      </c>
      <c r="D163" s="39">
        <v>1.2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38899</v>
      </c>
      <c r="B164" s="20" t="s">
        <v>108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2</v>
      </c>
      <c r="I164" s="13"/>
      <c r="J164" s="11"/>
      <c r="K164" s="20" t="s">
        <v>221</v>
      </c>
    </row>
    <row r="165" spans="1:11" x14ac:dyDescent="0.25">
      <c r="A165" s="23"/>
      <c r="B165" s="20" t="s">
        <v>213</v>
      </c>
      <c r="C165" s="13"/>
      <c r="D165" s="39">
        <v>2.46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38930</v>
      </c>
      <c r="B166" s="20" t="s">
        <v>64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8">
        <v>38938</v>
      </c>
    </row>
    <row r="167" spans="1:11" x14ac:dyDescent="0.25">
      <c r="A167" s="23"/>
      <c r="B167" s="20" t="s">
        <v>122</v>
      </c>
      <c r="C167" s="13"/>
      <c r="D167" s="39">
        <v>1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214</v>
      </c>
      <c r="C168" s="13"/>
      <c r="D168" s="39">
        <v>1.254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EDATE(A166,1)</f>
        <v>38961</v>
      </c>
      <c r="B169" s="20" t="s">
        <v>215</v>
      </c>
      <c r="C169" s="13">
        <v>1.25</v>
      </c>
      <c r="D169" s="39">
        <v>0.90200000000000002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"/>
        <v>38991</v>
      </c>
      <c r="B170" s="20" t="s">
        <v>216</v>
      </c>
      <c r="C170" s="13">
        <v>1.25</v>
      </c>
      <c r="D170" s="39">
        <v>0.14749999999999999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"/>
        <v>39022</v>
      </c>
      <c r="B171" s="20" t="s">
        <v>108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222</v>
      </c>
    </row>
    <row r="172" spans="1:11" x14ac:dyDescent="0.25">
      <c r="A172" s="23"/>
      <c r="B172" s="20" t="s">
        <v>68</v>
      </c>
      <c r="C172" s="13"/>
      <c r="D172" s="39">
        <v>3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223</v>
      </c>
    </row>
    <row r="173" spans="1:11" x14ac:dyDescent="0.25">
      <c r="A173" s="23"/>
      <c r="B173" s="20" t="s">
        <v>217</v>
      </c>
      <c r="C173" s="13"/>
      <c r="D173" s="39">
        <v>0.47899999999999998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f>EDATE(A171,1)</f>
        <v>39052</v>
      </c>
      <c r="B174" s="20" t="s">
        <v>57</v>
      </c>
      <c r="C174" s="13">
        <v>1.25</v>
      </c>
      <c r="D174" s="39">
        <v>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 t="s">
        <v>224</v>
      </c>
    </row>
    <row r="175" spans="1:11" x14ac:dyDescent="0.25">
      <c r="A175" s="23"/>
      <c r="B175" s="20" t="s">
        <v>218</v>
      </c>
      <c r="C175" s="13"/>
      <c r="D175" s="39">
        <v>1.042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49" t="s">
        <v>80</v>
      </c>
      <c r="B176" s="20"/>
      <c r="C176" s="13"/>
      <c r="D176" s="39"/>
      <c r="E176" s="50" t="s">
        <v>32</v>
      </c>
      <c r="F176" s="20"/>
      <c r="G176" s="13" t="str">
        <f>IF(ISBLANK(Table1[[#This Row],[EARNED]]),"",Table1[[#This Row],[EARNED]])</f>
        <v/>
      </c>
      <c r="H176" s="39"/>
      <c r="I176" s="50" t="s">
        <v>32</v>
      </c>
      <c r="J176" s="11"/>
      <c r="K176" s="20"/>
    </row>
    <row r="177" spans="1:11" x14ac:dyDescent="0.25">
      <c r="A177" s="23">
        <f>EDATE(A174,1)</f>
        <v>39083</v>
      </c>
      <c r="B177" s="20" t="s">
        <v>219</v>
      </c>
      <c r="C177" s="13">
        <v>1.25</v>
      </c>
      <c r="D177" s="39">
        <v>0.98099999999999998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39114</v>
      </c>
      <c r="B178" s="20" t="s">
        <v>48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227</v>
      </c>
    </row>
    <row r="179" spans="1:11" x14ac:dyDescent="0.25">
      <c r="A179" s="23"/>
      <c r="B179" s="20" t="s">
        <v>220</v>
      </c>
      <c r="C179" s="13"/>
      <c r="D179" s="39">
        <v>0.9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f>EDATE(A178,1)</f>
        <v>39142</v>
      </c>
      <c r="B180" s="20" t="s">
        <v>57</v>
      </c>
      <c r="C180" s="13">
        <v>1.25</v>
      </c>
      <c r="D180" s="39">
        <v>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225</v>
      </c>
    </row>
    <row r="181" spans="1:11" x14ac:dyDescent="0.25">
      <c r="A181" s="23"/>
      <c r="B181" s="20" t="s">
        <v>48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226</v>
      </c>
    </row>
    <row r="182" spans="1:11" x14ac:dyDescent="0.25">
      <c r="A182" s="23"/>
      <c r="B182" s="20" t="s">
        <v>228</v>
      </c>
      <c r="C182" s="13"/>
      <c r="D182" s="39">
        <v>1.327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f>EDATE(A180,1)</f>
        <v>39173</v>
      </c>
      <c r="B183" s="20" t="s">
        <v>108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237</v>
      </c>
    </row>
    <row r="184" spans="1:11" x14ac:dyDescent="0.25">
      <c r="A184" s="23"/>
      <c r="B184" s="20" t="s">
        <v>122</v>
      </c>
      <c r="C184" s="13"/>
      <c r="D184" s="39">
        <v>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48">
        <v>39195</v>
      </c>
    </row>
    <row r="185" spans="1:11" x14ac:dyDescent="0.25">
      <c r="A185" s="23"/>
      <c r="B185" s="20" t="s">
        <v>229</v>
      </c>
      <c r="C185" s="13"/>
      <c r="D185" s="39">
        <v>0.52900000000000003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f>EDATE(A183,1)</f>
        <v>39203</v>
      </c>
      <c r="B186" s="20" t="s">
        <v>122</v>
      </c>
      <c r="C186" s="13">
        <v>1.25</v>
      </c>
      <c r="D186" s="39">
        <v>1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 t="s">
        <v>238</v>
      </c>
    </row>
    <row r="187" spans="1:11" x14ac:dyDescent="0.25">
      <c r="A187" s="23"/>
      <c r="B187" s="20" t="s">
        <v>64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1</v>
      </c>
      <c r="I187" s="13"/>
      <c r="J187" s="11"/>
      <c r="K187" s="48">
        <v>39239</v>
      </c>
    </row>
    <row r="188" spans="1:11" x14ac:dyDescent="0.25">
      <c r="A188" s="23"/>
      <c r="B188" s="20" t="s">
        <v>230</v>
      </c>
      <c r="C188" s="13"/>
      <c r="D188" s="39">
        <v>0.66700000000000004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f>EDATE(A186,1)</f>
        <v>39234</v>
      </c>
      <c r="B189" s="20" t="s">
        <v>231</v>
      </c>
      <c r="C189" s="13">
        <v>1.25</v>
      </c>
      <c r="D189" s="39">
        <v>0.57899999999999996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"/>
        <v>39264</v>
      </c>
      <c r="B190" s="20" t="s">
        <v>232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6</v>
      </c>
      <c r="I190" s="13"/>
      <c r="J190" s="11"/>
      <c r="K190" s="20" t="s">
        <v>239</v>
      </c>
    </row>
    <row r="191" spans="1:11" x14ac:dyDescent="0.25">
      <c r="A191" s="23">
        <f t="shared" si="1"/>
        <v>39295</v>
      </c>
      <c r="B191" s="20" t="s">
        <v>233</v>
      </c>
      <c r="C191" s="13">
        <v>1.25</v>
      </c>
      <c r="D191" s="39">
        <v>1.0289999999999999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1"/>
        <v>39326</v>
      </c>
      <c r="B192" s="20" t="s">
        <v>68</v>
      </c>
      <c r="C192" s="13">
        <v>1.25</v>
      </c>
      <c r="D192" s="39">
        <v>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240</v>
      </c>
    </row>
    <row r="193" spans="1:11" x14ac:dyDescent="0.25">
      <c r="A193" s="23"/>
      <c r="B193" s="20" t="s">
        <v>64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>
        <v>1</v>
      </c>
      <c r="I193" s="13"/>
      <c r="J193" s="11"/>
      <c r="K193" s="48">
        <v>39346</v>
      </c>
    </row>
    <row r="194" spans="1:11" x14ac:dyDescent="0.25">
      <c r="A194" s="23"/>
      <c r="B194" s="20" t="s">
        <v>172</v>
      </c>
      <c r="C194" s="13"/>
      <c r="D194" s="39">
        <v>0.5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23">
        <f>EDATE(A192,1)</f>
        <v>39356</v>
      </c>
      <c r="B195" s="20" t="s">
        <v>64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8">
        <v>39356</v>
      </c>
    </row>
    <row r="196" spans="1:11" x14ac:dyDescent="0.25">
      <c r="A196" s="23"/>
      <c r="B196" s="20" t="s">
        <v>234</v>
      </c>
      <c r="C196" s="13"/>
      <c r="D196" s="39">
        <v>0.89600000000000002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EDATE(A195,1)</f>
        <v>39387</v>
      </c>
      <c r="B197" s="20" t="s">
        <v>64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48">
        <v>39409</v>
      </c>
    </row>
    <row r="198" spans="1:11" x14ac:dyDescent="0.25">
      <c r="A198" s="23"/>
      <c r="B198" s="20" t="s">
        <v>235</v>
      </c>
      <c r="C198" s="13"/>
      <c r="D198" s="39">
        <v>3.573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EDATE(A197,1)</f>
        <v>39417</v>
      </c>
      <c r="B199" s="20" t="s">
        <v>236</v>
      </c>
      <c r="C199" s="13">
        <v>1.25</v>
      </c>
      <c r="D199" s="39">
        <v>1.444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49" t="s">
        <v>81</v>
      </c>
      <c r="B200" s="20"/>
      <c r="C200" s="13"/>
      <c r="D200" s="39"/>
      <c r="E200" s="50" t="s">
        <v>32</v>
      </c>
      <c r="F200" s="20"/>
      <c r="G200" s="13" t="str">
        <f>IF(ISBLANK(Table1[[#This Row],[EARNED]]),"",Table1[[#This Row],[EARNED]])</f>
        <v/>
      </c>
      <c r="H200" s="39"/>
      <c r="I200" s="50" t="s">
        <v>32</v>
      </c>
      <c r="J200" s="11"/>
      <c r="K200" s="20"/>
    </row>
    <row r="201" spans="1:11" x14ac:dyDescent="0.25">
      <c r="A201" s="23">
        <f>EDATE(A199,1)</f>
        <v>39448</v>
      </c>
      <c r="B201" s="20" t="s">
        <v>241</v>
      </c>
      <c r="C201" s="13">
        <v>1.25</v>
      </c>
      <c r="D201" s="39">
        <v>1.448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 t="shared" si="1"/>
        <v>39479</v>
      </c>
      <c r="B202" s="20" t="s">
        <v>103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253</v>
      </c>
    </row>
    <row r="203" spans="1:11" x14ac:dyDescent="0.25">
      <c r="A203" s="23"/>
      <c r="B203" s="20" t="s">
        <v>108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2</v>
      </c>
      <c r="I203" s="13"/>
      <c r="J203" s="11"/>
      <c r="K203" s="20" t="s">
        <v>254</v>
      </c>
    </row>
    <row r="204" spans="1:11" x14ac:dyDescent="0.25">
      <c r="A204" s="23"/>
      <c r="B204" s="20" t="s">
        <v>242</v>
      </c>
      <c r="C204" s="13"/>
      <c r="D204" s="39">
        <v>0.315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39508</v>
      </c>
      <c r="B205" s="20" t="s">
        <v>57</v>
      </c>
      <c r="C205" s="13">
        <v>1.25</v>
      </c>
      <c r="D205" s="39">
        <v>2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255</v>
      </c>
    </row>
    <row r="206" spans="1:11" x14ac:dyDescent="0.25">
      <c r="A206" s="23"/>
      <c r="B206" s="20" t="s">
        <v>243</v>
      </c>
      <c r="C206" s="13"/>
      <c r="D206" s="39">
        <v>1.0669999999999999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39539</v>
      </c>
      <c r="B207" s="20" t="s">
        <v>244</v>
      </c>
      <c r="C207" s="13">
        <v>1.25</v>
      </c>
      <c r="D207" s="39">
        <v>0.623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1"/>
        <v>39569</v>
      </c>
      <c r="B208" s="20" t="s">
        <v>245</v>
      </c>
      <c r="C208" s="13">
        <v>1.25</v>
      </c>
      <c r="D208" s="39">
        <v>1.506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"/>
        <v>39600</v>
      </c>
      <c r="B209" s="20" t="s">
        <v>246</v>
      </c>
      <c r="C209" s="13">
        <v>1.25</v>
      </c>
      <c r="D209" s="39">
        <v>0.78500000000000003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1"/>
        <v>39630</v>
      </c>
      <c r="B210" s="20" t="s">
        <v>64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48">
        <v>39638</v>
      </c>
    </row>
    <row r="211" spans="1:11" x14ac:dyDescent="0.25">
      <c r="A211" s="23"/>
      <c r="B211" s="20" t="s">
        <v>247</v>
      </c>
      <c r="C211" s="13"/>
      <c r="D211" s="39">
        <v>0.34599999999999997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39661</v>
      </c>
      <c r="B212" s="20" t="s">
        <v>64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48">
        <v>39668</v>
      </c>
    </row>
    <row r="213" spans="1:11" x14ac:dyDescent="0.25">
      <c r="A213" s="23"/>
      <c r="B213" s="20" t="s">
        <v>248</v>
      </c>
      <c r="C213" s="13"/>
      <c r="D213" s="39">
        <v>1.3620000000000001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f>EDATE(A212,1)</f>
        <v>39692</v>
      </c>
      <c r="B214" s="20" t="s">
        <v>249</v>
      </c>
      <c r="C214" s="13">
        <v>1.25</v>
      </c>
      <c r="D214" s="39">
        <v>1.125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1"/>
        <v>39722</v>
      </c>
      <c r="B215" s="20" t="s">
        <v>250</v>
      </c>
      <c r="C215" s="13">
        <v>1.25</v>
      </c>
      <c r="D215" s="39">
        <v>4.55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302" si="2">EDATE(A215,1)</f>
        <v>39753</v>
      </c>
      <c r="B216" s="20" t="s">
        <v>68</v>
      </c>
      <c r="C216" s="13">
        <v>1.25</v>
      </c>
      <c r="D216" s="39">
        <v>3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256</v>
      </c>
    </row>
    <row r="217" spans="1:11" x14ac:dyDescent="0.25">
      <c r="A217" s="23"/>
      <c r="B217" s="20" t="s">
        <v>251</v>
      </c>
      <c r="C217" s="13"/>
      <c r="D217" s="39">
        <v>1.796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/>
      <c r="B218" s="20" t="s">
        <v>168</v>
      </c>
      <c r="C218" s="13"/>
      <c r="D218" s="39"/>
      <c r="E218" s="13"/>
      <c r="F218" s="20"/>
      <c r="G218" s="13"/>
      <c r="H218" s="39"/>
      <c r="I218" s="13"/>
      <c r="J218" s="11"/>
      <c r="K218" s="20" t="s">
        <v>257</v>
      </c>
    </row>
    <row r="219" spans="1:11" x14ac:dyDescent="0.25">
      <c r="A219" s="23"/>
      <c r="B219" s="20" t="s">
        <v>48</v>
      </c>
      <c r="C219" s="13"/>
      <c r="D219" s="39"/>
      <c r="E219" s="13"/>
      <c r="F219" s="20"/>
      <c r="G219" s="13"/>
      <c r="H219" s="39"/>
      <c r="I219" s="13"/>
      <c r="J219" s="11"/>
      <c r="K219" s="20" t="s">
        <v>258</v>
      </c>
    </row>
    <row r="220" spans="1:11" x14ac:dyDescent="0.25">
      <c r="A220" s="23">
        <f>EDATE(A216,1)</f>
        <v>39783</v>
      </c>
      <c r="B220" s="20" t="s">
        <v>252</v>
      </c>
      <c r="C220" s="13">
        <v>1.25</v>
      </c>
      <c r="D220" s="39">
        <v>1.196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49" t="s">
        <v>82</v>
      </c>
      <c r="B221" s="20"/>
      <c r="C221" s="13"/>
      <c r="D221" s="39"/>
      <c r="E221" s="50" t="s">
        <v>32</v>
      </c>
      <c r="F221" s="20"/>
      <c r="G221" s="13" t="str">
        <f>IF(ISBLANK(Table1[[#This Row],[EARNED]]),"",Table1[[#This Row],[EARNED]])</f>
        <v/>
      </c>
      <c r="H221" s="39"/>
      <c r="I221" s="50" t="s">
        <v>32</v>
      </c>
      <c r="J221" s="11"/>
      <c r="K221" s="20"/>
    </row>
    <row r="222" spans="1:11" x14ac:dyDescent="0.25">
      <c r="A222" s="23">
        <f>EDATE(A220,1)</f>
        <v>39814</v>
      </c>
      <c r="B222" s="20" t="s">
        <v>286</v>
      </c>
      <c r="C222" s="13">
        <v>1.25</v>
      </c>
      <c r="D222" s="39">
        <v>3.012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39845</v>
      </c>
      <c r="B223" s="20" t="s">
        <v>287</v>
      </c>
      <c r="C223" s="13">
        <v>1.25</v>
      </c>
      <c r="D223" s="39">
        <v>0.75800000000000001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2"/>
        <v>39873</v>
      </c>
      <c r="B224" s="20" t="s">
        <v>64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39888</v>
      </c>
    </row>
    <row r="225" spans="1:11" x14ac:dyDescent="0.25">
      <c r="A225" s="23"/>
      <c r="B225" s="20" t="s">
        <v>288</v>
      </c>
      <c r="C225" s="13"/>
      <c r="D225" s="39">
        <v>0.52100000000000002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f>EDATE(A224,1)</f>
        <v>39904</v>
      </c>
      <c r="B226" s="20" t="s">
        <v>289</v>
      </c>
      <c r="C226" s="13">
        <v>1.25</v>
      </c>
      <c r="D226" s="39">
        <v>1.0649999999999999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39934</v>
      </c>
      <c r="B227" s="20" t="s">
        <v>57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295</v>
      </c>
    </row>
    <row r="228" spans="1:11" x14ac:dyDescent="0.25">
      <c r="A228" s="23"/>
      <c r="B228" s="20" t="s">
        <v>108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2</v>
      </c>
      <c r="I228" s="13"/>
      <c r="J228" s="11"/>
      <c r="K228" s="20" t="s">
        <v>296</v>
      </c>
    </row>
    <row r="229" spans="1:11" x14ac:dyDescent="0.25">
      <c r="A229" s="23"/>
      <c r="B229" s="20" t="s">
        <v>290</v>
      </c>
      <c r="C229" s="13"/>
      <c r="D229" s="39">
        <v>1.3080000000000001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f>EDATE(A227,1)</f>
        <v>39965</v>
      </c>
      <c r="B230" s="20" t="s">
        <v>57</v>
      </c>
      <c r="C230" s="13">
        <v>1.25</v>
      </c>
      <c r="D230" s="39">
        <v>2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298</v>
      </c>
    </row>
    <row r="231" spans="1:11" x14ac:dyDescent="0.25">
      <c r="A231" s="23"/>
      <c r="B231" s="20" t="s">
        <v>291</v>
      </c>
      <c r="C231" s="13"/>
      <c r="D231" s="39">
        <v>1.1399999999999999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EDATE(A230,1)</f>
        <v>39995</v>
      </c>
      <c r="B232" s="20" t="s">
        <v>65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4</v>
      </c>
      <c r="I232" s="13"/>
      <c r="J232" s="11"/>
      <c r="K232" s="20" t="s">
        <v>297</v>
      </c>
    </row>
    <row r="233" spans="1:11" x14ac:dyDescent="0.25">
      <c r="A233" s="23"/>
      <c r="B233" s="20" t="s">
        <v>292</v>
      </c>
      <c r="C233" s="13"/>
      <c r="D233" s="39">
        <v>1.123</v>
      </c>
      <c r="E233" s="13"/>
      <c r="F233" s="20"/>
      <c r="G233" s="13"/>
      <c r="H233" s="39"/>
      <c r="I233" s="13"/>
      <c r="J233" s="11"/>
      <c r="K233" s="20"/>
    </row>
    <row r="234" spans="1:11" x14ac:dyDescent="0.25">
      <c r="A234" s="23">
        <f>EDATE(A232,1)</f>
        <v>40026</v>
      </c>
      <c r="B234" s="20" t="s">
        <v>293</v>
      </c>
      <c r="C234" s="13">
        <v>1.25</v>
      </c>
      <c r="D234" s="39">
        <v>0.61499999999999999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2"/>
        <v>40057</v>
      </c>
      <c r="B235" s="20" t="s">
        <v>106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 t="s">
        <v>299</v>
      </c>
    </row>
    <row r="236" spans="1:11" x14ac:dyDescent="0.25">
      <c r="A236" s="23"/>
      <c r="B236" s="20" t="s">
        <v>64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8">
        <v>40064</v>
      </c>
    </row>
    <row r="237" spans="1:11" x14ac:dyDescent="0.25">
      <c r="A237" s="23"/>
      <c r="B237" s="20" t="s">
        <v>108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300</v>
      </c>
    </row>
    <row r="238" spans="1:11" x14ac:dyDescent="0.25">
      <c r="A238" s="23"/>
      <c r="B238" s="20" t="s">
        <v>294</v>
      </c>
      <c r="C238" s="13"/>
      <c r="D238" s="39">
        <v>1.123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EDATE(A235,1)</f>
        <v>40087</v>
      </c>
      <c r="B239" s="20" t="s">
        <v>108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301</v>
      </c>
    </row>
    <row r="240" spans="1:11" x14ac:dyDescent="0.25">
      <c r="A240" s="23"/>
      <c r="B240" s="20" t="s">
        <v>47</v>
      </c>
      <c r="C240" s="13"/>
      <c r="D240" s="39">
        <v>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48">
        <v>40116</v>
      </c>
    </row>
    <row r="241" spans="1:11" x14ac:dyDescent="0.25">
      <c r="A241" s="23"/>
      <c r="B241" s="20" t="s">
        <v>293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f>EDATE(A239,1)</f>
        <v>40118</v>
      </c>
      <c r="B242" s="20" t="s">
        <v>64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48">
        <v>39833</v>
      </c>
    </row>
    <row r="243" spans="1:11" x14ac:dyDescent="0.25">
      <c r="A243" s="23"/>
      <c r="B243" s="20" t="s">
        <v>290</v>
      </c>
      <c r="C243" s="13"/>
      <c r="D243" s="39">
        <v>1.3080000000000001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48"/>
    </row>
    <row r="244" spans="1:11" x14ac:dyDescent="0.25">
      <c r="A244" s="23">
        <f>EDATE(A242,1)</f>
        <v>40148</v>
      </c>
      <c r="B244" s="20" t="s">
        <v>64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8">
        <v>40151</v>
      </c>
    </row>
    <row r="245" spans="1:11" x14ac:dyDescent="0.25">
      <c r="A245" s="23"/>
      <c r="B245" s="20" t="s">
        <v>64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48">
        <v>40158</v>
      </c>
    </row>
    <row r="246" spans="1:11" x14ac:dyDescent="0.25">
      <c r="A246" s="23"/>
      <c r="B246" s="20" t="s">
        <v>64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48">
        <v>40165</v>
      </c>
    </row>
    <row r="247" spans="1:11" x14ac:dyDescent="0.25">
      <c r="A247" s="23"/>
      <c r="B247" s="20" t="s">
        <v>302</v>
      </c>
      <c r="C247" s="13"/>
      <c r="D247" s="39">
        <v>2.319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9" t="s">
        <v>83</v>
      </c>
      <c r="B248" s="20"/>
      <c r="C248" s="13"/>
      <c r="D248" s="39"/>
      <c r="E248" s="50" t="s">
        <v>32</v>
      </c>
      <c r="F248" s="20"/>
      <c r="G248" s="13" t="str">
        <f>IF(ISBLANK(Table1[[#This Row],[EARNED]]),"",Table1[[#This Row],[EARNED]])</f>
        <v/>
      </c>
      <c r="H248" s="39"/>
      <c r="I248" s="50" t="s">
        <v>32</v>
      </c>
      <c r="J248" s="11"/>
      <c r="K248" s="20"/>
    </row>
    <row r="249" spans="1:11" x14ac:dyDescent="0.25">
      <c r="A249" s="23">
        <f>EDATE(A244,1)</f>
        <v>40179</v>
      </c>
      <c r="B249" s="20" t="s">
        <v>68</v>
      </c>
      <c r="C249" s="13">
        <v>1.25</v>
      </c>
      <c r="D249" s="39">
        <v>3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306</v>
      </c>
    </row>
    <row r="250" spans="1:11" x14ac:dyDescent="0.25">
      <c r="A250" s="23"/>
      <c r="B250" s="20" t="s">
        <v>64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40186</v>
      </c>
    </row>
    <row r="251" spans="1:11" x14ac:dyDescent="0.25">
      <c r="A251" s="23"/>
      <c r="B251" s="20" t="s">
        <v>303</v>
      </c>
      <c r="C251" s="13"/>
      <c r="D251" s="39">
        <v>2.556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EDATE(A249,1)</f>
        <v>40210</v>
      </c>
      <c r="B252" s="20" t="s">
        <v>64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8">
        <v>40214</v>
      </c>
    </row>
    <row r="253" spans="1:11" x14ac:dyDescent="0.25">
      <c r="A253" s="23"/>
      <c r="B253" s="20" t="s">
        <v>48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307</v>
      </c>
    </row>
    <row r="254" spans="1:11" x14ac:dyDescent="0.25">
      <c r="A254" s="23"/>
      <c r="B254" s="20" t="s">
        <v>122</v>
      </c>
      <c r="C254" s="13"/>
      <c r="D254" s="39">
        <v>1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48">
        <v>40221</v>
      </c>
    </row>
    <row r="255" spans="1:11" x14ac:dyDescent="0.25">
      <c r="A255" s="23"/>
      <c r="B255" s="20" t="s">
        <v>122</v>
      </c>
      <c r="C255" s="13"/>
      <c r="D255" s="39">
        <v>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48">
        <v>40228</v>
      </c>
    </row>
    <row r="256" spans="1:11" x14ac:dyDescent="0.25">
      <c r="A256" s="23"/>
      <c r="B256" s="20" t="s">
        <v>48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308</v>
      </c>
    </row>
    <row r="257" spans="1:11" x14ac:dyDescent="0.25">
      <c r="A257" s="23"/>
      <c r="B257" s="20" t="s">
        <v>64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40226</v>
      </c>
    </row>
    <row r="258" spans="1:11" x14ac:dyDescent="0.25">
      <c r="A258" s="23"/>
      <c r="B258" s="20" t="s">
        <v>304</v>
      </c>
      <c r="C258" s="13"/>
      <c r="D258" s="39">
        <v>1.1539999999999999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EDATE(A252,1)</f>
        <v>40238</v>
      </c>
      <c r="B259" s="20" t="s">
        <v>64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40242</v>
      </c>
    </row>
    <row r="260" spans="1:11" x14ac:dyDescent="0.25">
      <c r="A260" s="23"/>
      <c r="B260" s="20" t="s">
        <v>305</v>
      </c>
      <c r="C260" s="13"/>
      <c r="D260" s="39">
        <v>1.081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25">
      <c r="A261" s="23">
        <f>EDATE(A259,1)</f>
        <v>40269</v>
      </c>
      <c r="B261" s="20" t="s">
        <v>64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40291</v>
      </c>
    </row>
    <row r="262" spans="1:11" x14ac:dyDescent="0.25">
      <c r="A262" s="23"/>
      <c r="B262" s="20" t="s">
        <v>64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1</v>
      </c>
      <c r="I262" s="13"/>
      <c r="J262" s="11"/>
      <c r="K262" s="48">
        <v>40317</v>
      </c>
    </row>
    <row r="263" spans="1:11" x14ac:dyDescent="0.25">
      <c r="A263" s="23"/>
      <c r="B263" s="20" t="s">
        <v>309</v>
      </c>
      <c r="C263" s="13"/>
      <c r="D263" s="39">
        <v>0.36899999999999999</v>
      </c>
      <c r="E263" s="13"/>
      <c r="F263" s="20"/>
      <c r="G263" s="13"/>
      <c r="H263" s="39"/>
      <c r="I263" s="13"/>
      <c r="J263" s="11"/>
      <c r="K263" s="48"/>
    </row>
    <row r="264" spans="1:11" x14ac:dyDescent="0.25">
      <c r="A264" s="23">
        <f>EDATE(A261,1)</f>
        <v>40299</v>
      </c>
      <c r="B264" s="20" t="s">
        <v>310</v>
      </c>
      <c r="C264" s="13">
        <v>1.25</v>
      </c>
      <c r="D264" s="39">
        <v>0.92900000000000005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2"/>
        <v>40330</v>
      </c>
      <c r="B265" s="20" t="s">
        <v>311</v>
      </c>
      <c r="C265" s="13">
        <v>1.25</v>
      </c>
      <c r="D265" s="39">
        <v>1.61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2"/>
        <v>40360</v>
      </c>
      <c r="B266" s="20" t="s">
        <v>64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8">
        <v>40368</v>
      </c>
    </row>
    <row r="267" spans="1:11" x14ac:dyDescent="0.25">
      <c r="A267" s="23"/>
      <c r="B267" s="20" t="s">
        <v>312</v>
      </c>
      <c r="C267" s="13"/>
      <c r="D267" s="39">
        <v>1.2769999999999999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>
        <f>EDATE(A266,1)</f>
        <v>40391</v>
      </c>
      <c r="B268" s="20" t="s">
        <v>313</v>
      </c>
      <c r="C268" s="13">
        <v>1.25</v>
      </c>
      <c r="D268" s="39">
        <v>0.74399999999999999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f t="shared" si="2"/>
        <v>40422</v>
      </c>
      <c r="B269" s="20" t="s">
        <v>314</v>
      </c>
      <c r="C269" s="13">
        <v>1.25</v>
      </c>
      <c r="D269" s="39">
        <v>0.38300000000000001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2"/>
        <v>40452</v>
      </c>
      <c r="B270" s="20" t="s">
        <v>315</v>
      </c>
      <c r="C270" s="13">
        <v>1.25</v>
      </c>
      <c r="D270" s="39">
        <v>0.10199999999999999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2"/>
        <v>40483</v>
      </c>
      <c r="B271" s="20" t="s">
        <v>64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48">
        <v>40485</v>
      </c>
    </row>
    <row r="272" spans="1:11" x14ac:dyDescent="0.25">
      <c r="A272" s="23"/>
      <c r="B272" s="20" t="s">
        <v>48</v>
      </c>
      <c r="C272" s="13"/>
      <c r="D272" s="39"/>
      <c r="E272" s="13"/>
      <c r="F272" s="20"/>
      <c r="G272" s="13"/>
      <c r="H272" s="39"/>
      <c r="I272" s="13"/>
      <c r="J272" s="11"/>
      <c r="K272" s="20" t="s">
        <v>319</v>
      </c>
    </row>
    <row r="273" spans="1:11" x14ac:dyDescent="0.25">
      <c r="A273" s="23"/>
      <c r="B273" s="20" t="s">
        <v>316</v>
      </c>
      <c r="C273" s="13"/>
      <c r="D273" s="39">
        <v>0.27100000000000002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40513</v>
      </c>
      <c r="B274" s="20" t="s">
        <v>122</v>
      </c>
      <c r="C274" s="13">
        <v>1.25</v>
      </c>
      <c r="D274" s="39">
        <v>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/>
      <c r="B275" s="20" t="s">
        <v>152</v>
      </c>
      <c r="C275" s="13"/>
      <c r="D275" s="39">
        <v>1.329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49" t="s">
        <v>84</v>
      </c>
      <c r="B276" s="20"/>
      <c r="C276" s="13"/>
      <c r="D276" s="39"/>
      <c r="E276" s="50" t="s">
        <v>32</v>
      </c>
      <c r="F276" s="20"/>
      <c r="G276" s="13" t="str">
        <f>IF(ISBLANK(Table1[[#This Row],[EARNED]]),"",Table1[[#This Row],[EARNED]])</f>
        <v/>
      </c>
      <c r="H276" s="39"/>
      <c r="I276" s="50" t="s">
        <v>32</v>
      </c>
      <c r="J276" s="11"/>
      <c r="K276" s="20"/>
    </row>
    <row r="277" spans="1:11" x14ac:dyDescent="0.25">
      <c r="A277" s="23">
        <f>EDATE(A274,1)</f>
        <v>40544</v>
      </c>
      <c r="B277" s="20" t="s">
        <v>57</v>
      </c>
      <c r="C277" s="13">
        <v>1.25</v>
      </c>
      <c r="D277" s="39">
        <v>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320</v>
      </c>
    </row>
    <row r="278" spans="1:11" x14ac:dyDescent="0.25">
      <c r="A278" s="23"/>
      <c r="B278" s="20" t="s">
        <v>64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40568</v>
      </c>
    </row>
    <row r="279" spans="1:11" x14ac:dyDescent="0.25">
      <c r="A279" s="23"/>
      <c r="B279" s="20" t="s">
        <v>317</v>
      </c>
      <c r="C279" s="13"/>
      <c r="D279" s="39">
        <v>0.53300000000000003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EDATE(A277,1)</f>
        <v>40575</v>
      </c>
      <c r="B280" s="20" t="s">
        <v>64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40588</v>
      </c>
    </row>
    <row r="281" spans="1:11" x14ac:dyDescent="0.25">
      <c r="A281" s="23"/>
      <c r="B281" s="20" t="s">
        <v>106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321</v>
      </c>
    </row>
    <row r="282" spans="1:11" x14ac:dyDescent="0.25">
      <c r="A282" s="23"/>
      <c r="B282" s="20" t="s">
        <v>318</v>
      </c>
      <c r="C282" s="13"/>
      <c r="D282" s="39">
        <v>0.51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40603</v>
      </c>
      <c r="B283" s="20" t="s">
        <v>64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48">
        <v>40612</v>
      </c>
    </row>
    <row r="284" spans="1:11" x14ac:dyDescent="0.25">
      <c r="A284" s="23"/>
      <c r="B284" s="20" t="s">
        <v>322</v>
      </c>
      <c r="C284" s="13"/>
      <c r="D284" s="39">
        <v>1.3480000000000001</v>
      </c>
      <c r="E284" s="13"/>
      <c r="F284" s="20"/>
      <c r="G284" s="13"/>
      <c r="H284" s="39"/>
      <c r="I284" s="13"/>
      <c r="J284" s="11"/>
      <c r="K284" s="48"/>
    </row>
    <row r="285" spans="1:11" x14ac:dyDescent="0.25">
      <c r="A285" s="23">
        <f>EDATE(A283,1)</f>
        <v>40634</v>
      </c>
      <c r="B285" s="20" t="s">
        <v>323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2"/>
        <v>40664</v>
      </c>
      <c r="B286" s="20" t="s">
        <v>324</v>
      </c>
      <c r="C286" s="13">
        <v>1.25</v>
      </c>
      <c r="D286" s="39">
        <v>1.419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si="2"/>
        <v>40695</v>
      </c>
      <c r="B287" s="20" t="s">
        <v>64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48">
        <v>40700</v>
      </c>
    </row>
    <row r="288" spans="1:11" x14ac:dyDescent="0.25">
      <c r="A288" s="23"/>
      <c r="B288" s="20" t="s">
        <v>153</v>
      </c>
      <c r="C288" s="13"/>
      <c r="D288" s="39">
        <v>0.19800000000000001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23">
        <f>EDATE(A287,1)</f>
        <v>40725</v>
      </c>
      <c r="B289" s="20" t="s">
        <v>174</v>
      </c>
      <c r="C289" s="13">
        <v>1.25</v>
      </c>
      <c r="D289" s="39">
        <v>0.26500000000000001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2"/>
        <v>40756</v>
      </c>
      <c r="B290" s="20" t="s">
        <v>133</v>
      </c>
      <c r="C290" s="13">
        <v>1.25</v>
      </c>
      <c r="D290" s="39">
        <v>0.24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2"/>
        <v>40787</v>
      </c>
      <c r="B291" s="20" t="s">
        <v>186</v>
      </c>
      <c r="C291" s="13">
        <v>1.25</v>
      </c>
      <c r="D291" s="39">
        <v>0.94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2"/>
        <v>40817</v>
      </c>
      <c r="B292" s="20" t="s">
        <v>325</v>
      </c>
      <c r="C292" s="13">
        <v>1.25</v>
      </c>
      <c r="D292" s="39">
        <v>0.30399999999999999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2"/>
        <v>40848</v>
      </c>
      <c r="B293" s="20" t="s">
        <v>68</v>
      </c>
      <c r="C293" s="13">
        <v>1.25</v>
      </c>
      <c r="D293" s="39">
        <v>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331</v>
      </c>
    </row>
    <row r="294" spans="1:11" x14ac:dyDescent="0.25">
      <c r="A294" s="23"/>
      <c r="B294" s="20" t="s">
        <v>326</v>
      </c>
      <c r="C294" s="13"/>
      <c r="D294" s="39">
        <v>2.5000000000000001E-2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f>EDATE(A293,1)</f>
        <v>40878</v>
      </c>
      <c r="B295" s="20" t="s">
        <v>327</v>
      </c>
      <c r="C295" s="13">
        <v>1.25</v>
      </c>
      <c r="D295" s="39">
        <v>1.2729999999999999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49" t="s">
        <v>85</v>
      </c>
      <c r="B296" s="20"/>
      <c r="C296" s="13"/>
      <c r="D296" s="39"/>
      <c r="E296" s="50" t="s">
        <v>32</v>
      </c>
      <c r="F296" s="20"/>
      <c r="G296" s="13" t="str">
        <f>IF(ISBLANK(Table1[[#This Row],[EARNED]]),"",Table1[[#This Row],[EARNED]])</f>
        <v/>
      </c>
      <c r="H296" s="39"/>
      <c r="I296" s="50" t="s">
        <v>32</v>
      </c>
      <c r="J296" s="11"/>
      <c r="K296" s="20"/>
    </row>
    <row r="297" spans="1:11" x14ac:dyDescent="0.25">
      <c r="A297" s="23">
        <f>EDATE(A295,1)</f>
        <v>40909</v>
      </c>
      <c r="B297" s="20" t="s">
        <v>103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3</v>
      </c>
      <c r="I297" s="13"/>
      <c r="J297" s="11"/>
      <c r="K297" s="20" t="s">
        <v>332</v>
      </c>
    </row>
    <row r="298" spans="1:11" x14ac:dyDescent="0.25">
      <c r="A298" s="23"/>
      <c r="B298" s="20" t="s">
        <v>328</v>
      </c>
      <c r="C298" s="13"/>
      <c r="D298" s="39">
        <v>1.2170000000000001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EDATE(A297,1)</f>
        <v>40940</v>
      </c>
      <c r="B299" s="20" t="s">
        <v>330</v>
      </c>
      <c r="C299" s="13">
        <v>1.25</v>
      </c>
      <c r="D299" s="39">
        <v>0.66900000000000004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>EDATE(A299,1)</f>
        <v>40969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2"/>
        <v>41000</v>
      </c>
      <c r="B301" s="20" t="s">
        <v>329</v>
      </c>
      <c r="C301" s="13">
        <v>1.25</v>
      </c>
      <c r="D301" s="39">
        <v>0.81699999999999995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 t="shared" si="2"/>
        <v>41030</v>
      </c>
      <c r="B302" s="20" t="s">
        <v>322</v>
      </c>
      <c r="C302" s="13">
        <v>1.25</v>
      </c>
      <c r="D302" s="39">
        <v>1.3480000000000001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f>EDATE(A302,1)</f>
        <v>41061</v>
      </c>
      <c r="B303" s="20" t="s">
        <v>64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48">
        <v>41080</v>
      </c>
    </row>
    <row r="304" spans="1:11" x14ac:dyDescent="0.25">
      <c r="A304" s="23"/>
      <c r="B304" s="20" t="s">
        <v>333</v>
      </c>
      <c r="C304" s="13"/>
      <c r="D304" s="39">
        <v>0.746</v>
      </c>
      <c r="E304" s="13"/>
      <c r="F304" s="20"/>
      <c r="G304" s="13"/>
      <c r="H304" s="39"/>
      <c r="I304" s="13"/>
      <c r="J304" s="11"/>
      <c r="K304" s="48"/>
    </row>
    <row r="305" spans="1:11" x14ac:dyDescent="0.25">
      <c r="A305" s="23">
        <f>EDATE(A303,1)</f>
        <v>41091</v>
      </c>
      <c r="B305" s="20" t="s">
        <v>334</v>
      </c>
      <c r="C305" s="13">
        <v>1.25</v>
      </c>
      <c r="D305" s="39">
        <v>3.375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ref="A306:A338" si="3">EDATE(A305,1)</f>
        <v>41122</v>
      </c>
      <c r="B306" s="20" t="s">
        <v>335</v>
      </c>
      <c r="C306" s="13">
        <v>1.25</v>
      </c>
      <c r="D306" s="39">
        <v>2.0939999999999999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3"/>
        <v>41153</v>
      </c>
      <c r="B307" s="20" t="s">
        <v>103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3</v>
      </c>
      <c r="I307" s="13"/>
      <c r="J307" s="11"/>
      <c r="K307" s="20" t="s">
        <v>341</v>
      </c>
    </row>
    <row r="308" spans="1:11" x14ac:dyDescent="0.25">
      <c r="A308" s="23"/>
      <c r="B308" s="20" t="s">
        <v>336</v>
      </c>
      <c r="C308" s="13"/>
      <c r="D308" s="39">
        <v>2.052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f>EDATE(A307,1)</f>
        <v>41183</v>
      </c>
      <c r="B309" s="20" t="s">
        <v>64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8">
        <v>41186</v>
      </c>
    </row>
    <row r="310" spans="1:11" x14ac:dyDescent="0.25">
      <c r="A310" s="23"/>
      <c r="B310" s="20" t="s">
        <v>64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20"/>
    </row>
    <row r="311" spans="1:11" x14ac:dyDescent="0.25">
      <c r="A311" s="23"/>
      <c r="B311" s="20" t="s">
        <v>216</v>
      </c>
      <c r="C311" s="13"/>
      <c r="D311" s="39">
        <v>1.4750000000000001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41214</v>
      </c>
      <c r="B312" s="20" t="s">
        <v>64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48">
        <v>41229</v>
      </c>
    </row>
    <row r="313" spans="1:11" x14ac:dyDescent="0.25">
      <c r="A313" s="23"/>
      <c r="B313" s="20" t="s">
        <v>337</v>
      </c>
      <c r="C313" s="13"/>
      <c r="D313" s="39">
        <v>0.58699999999999997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41244</v>
      </c>
      <c r="B314" s="20" t="s">
        <v>59</v>
      </c>
      <c r="C314" s="13">
        <v>1.25</v>
      </c>
      <c r="D314" s="39">
        <v>5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/>
      <c r="B315" s="20" t="s">
        <v>338</v>
      </c>
      <c r="C315" s="13"/>
      <c r="D315" s="39">
        <v>1.5649999999999999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9" t="s">
        <v>86</v>
      </c>
      <c r="B316" s="20"/>
      <c r="C316" s="13"/>
      <c r="D316" s="39"/>
      <c r="E316" s="50" t="s">
        <v>32</v>
      </c>
      <c r="F316" s="20"/>
      <c r="G316" s="13" t="str">
        <f>IF(ISBLANK(Table1[[#This Row],[EARNED]]),"",Table1[[#This Row],[EARNED]])</f>
        <v/>
      </c>
      <c r="H316" s="39"/>
      <c r="I316" s="50" t="s">
        <v>32</v>
      </c>
      <c r="J316" s="11"/>
      <c r="K316" s="20"/>
    </row>
    <row r="317" spans="1:11" x14ac:dyDescent="0.25">
      <c r="A317" s="23">
        <f>EDATE(A314,1)</f>
        <v>41275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3"/>
        <v>41306</v>
      </c>
      <c r="B318" s="20" t="s">
        <v>339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15</v>
      </c>
      <c r="I318" s="13"/>
      <c r="J318" s="11"/>
      <c r="K318" s="20" t="s">
        <v>342</v>
      </c>
    </row>
    <row r="319" spans="1:11" x14ac:dyDescent="0.25">
      <c r="A319" s="23"/>
      <c r="B319" s="20" t="s">
        <v>340</v>
      </c>
      <c r="C319" s="13"/>
      <c r="D319" s="39">
        <v>6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343</v>
      </c>
    </row>
    <row r="320" spans="1:11" x14ac:dyDescent="0.25">
      <c r="A320" s="23">
        <f>EDATE(A318,1)</f>
        <v>41334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f t="shared" si="3"/>
        <v>41365</v>
      </c>
      <c r="B321" s="20" t="s">
        <v>103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3</v>
      </c>
      <c r="I321" s="13"/>
      <c r="J321" s="11"/>
      <c r="K321" s="20" t="s">
        <v>344</v>
      </c>
    </row>
    <row r="322" spans="1:11" x14ac:dyDescent="0.25">
      <c r="A322" s="23"/>
      <c r="B322" s="20" t="s">
        <v>103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3</v>
      </c>
      <c r="I322" s="13"/>
      <c r="J322" s="11"/>
      <c r="K322" s="20" t="s">
        <v>345</v>
      </c>
    </row>
    <row r="323" spans="1:11" x14ac:dyDescent="0.25">
      <c r="A323" s="23"/>
      <c r="B323" s="20" t="s">
        <v>108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346</v>
      </c>
    </row>
    <row r="324" spans="1:11" x14ac:dyDescent="0.25">
      <c r="A324" s="23">
        <f>EDATE(A321,1)</f>
        <v>41395</v>
      </c>
      <c r="B324" s="20" t="s">
        <v>64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3"/>
        <v>41426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3"/>
        <v>41456</v>
      </c>
      <c r="B326" s="20" t="s">
        <v>65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4</v>
      </c>
      <c r="I326" s="13"/>
      <c r="J326" s="11"/>
      <c r="K326" s="20" t="s">
        <v>349</v>
      </c>
    </row>
    <row r="327" spans="1:11" x14ac:dyDescent="0.25">
      <c r="A327" s="23">
        <f t="shared" si="3"/>
        <v>41487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3"/>
        <v>41518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si="3"/>
        <v>41548</v>
      </c>
      <c r="B329" s="20" t="s">
        <v>64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48">
        <v>41565</v>
      </c>
    </row>
    <row r="330" spans="1:11" x14ac:dyDescent="0.25">
      <c r="A330" s="23"/>
      <c r="B330" s="20" t="s">
        <v>122</v>
      </c>
      <c r="C330" s="13"/>
      <c r="D330" s="39">
        <v>1</v>
      </c>
      <c r="E330" s="13"/>
      <c r="F330" s="20"/>
      <c r="G330" s="13"/>
      <c r="H330" s="39"/>
      <c r="I330" s="13"/>
      <c r="J330" s="11"/>
      <c r="K330" s="48">
        <v>41572</v>
      </c>
    </row>
    <row r="331" spans="1:11" x14ac:dyDescent="0.25">
      <c r="A331" s="23">
        <f>EDATE(A329,1)</f>
        <v>41579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3"/>
        <v>41609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49" t="s">
        <v>87</v>
      </c>
      <c r="B333" s="20"/>
      <c r="C333" s="13"/>
      <c r="D333" s="39"/>
      <c r="E333" s="50" t="s">
        <v>32</v>
      </c>
      <c r="F333" s="20"/>
      <c r="G333" s="13" t="str">
        <f>IF(ISBLANK(Table1[[#This Row],[EARNED]]),"",Table1[[#This Row],[EARNED]])</f>
        <v/>
      </c>
      <c r="H333" s="39"/>
      <c r="I333" s="50" t="s">
        <v>32</v>
      </c>
      <c r="J333" s="11"/>
      <c r="K333" s="20"/>
    </row>
    <row r="334" spans="1:11" x14ac:dyDescent="0.25">
      <c r="A334" s="23">
        <f>EDATE(A332,1)</f>
        <v>41640</v>
      </c>
      <c r="B334" s="20" t="s">
        <v>64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41282</v>
      </c>
    </row>
    <row r="335" spans="1:11" x14ac:dyDescent="0.25">
      <c r="A335" s="23"/>
      <c r="B335" s="20" t="s">
        <v>64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41296</v>
      </c>
    </row>
    <row r="336" spans="1:11" x14ac:dyDescent="0.25">
      <c r="A336" s="23"/>
      <c r="B336" s="20" t="s">
        <v>347</v>
      </c>
      <c r="C336" s="13"/>
      <c r="D336" s="39">
        <v>0.96899999999999997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f>EDATE(A334,1)</f>
        <v>41671</v>
      </c>
      <c r="B337" s="20" t="s">
        <v>348</v>
      </c>
      <c r="C337" s="13">
        <v>1.25</v>
      </c>
      <c r="D337" s="39">
        <v>4.7519999999999998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41699</v>
      </c>
      <c r="B338" s="20" t="s">
        <v>64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48">
        <v>41336</v>
      </c>
    </row>
    <row r="339" spans="1:11" x14ac:dyDescent="0.25">
      <c r="A339" s="23"/>
      <c r="B339" s="20" t="s">
        <v>106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350</v>
      </c>
    </row>
    <row r="340" spans="1:11" x14ac:dyDescent="0.25">
      <c r="A340" s="23"/>
      <c r="B340" s="20" t="s">
        <v>57</v>
      </c>
      <c r="C340" s="13"/>
      <c r="D340" s="39">
        <v>2</v>
      </c>
      <c r="E340" s="13"/>
      <c r="F340" s="20"/>
      <c r="G340" s="13"/>
      <c r="H340" s="39"/>
      <c r="I340" s="13"/>
      <c r="J340" s="11"/>
      <c r="K340" s="20" t="s">
        <v>361</v>
      </c>
    </row>
    <row r="341" spans="1:11" x14ac:dyDescent="0.25">
      <c r="A341" s="23"/>
      <c r="B341" s="20" t="s">
        <v>351</v>
      </c>
      <c r="C341" s="13"/>
      <c r="D341" s="39"/>
      <c r="E341" s="13"/>
      <c r="F341" s="20"/>
      <c r="G341" s="13"/>
      <c r="H341" s="39">
        <v>8</v>
      </c>
      <c r="I341" s="13"/>
      <c r="J341" s="11"/>
      <c r="K341" s="20" t="s">
        <v>362</v>
      </c>
    </row>
    <row r="342" spans="1:11" x14ac:dyDescent="0.25">
      <c r="A342" s="23"/>
      <c r="B342" s="20" t="s">
        <v>59</v>
      </c>
      <c r="C342" s="13"/>
      <c r="D342" s="39">
        <v>5</v>
      </c>
      <c r="E342" s="13"/>
      <c r="F342" s="20"/>
      <c r="G342" s="13"/>
      <c r="H342" s="39"/>
      <c r="I342" s="13"/>
      <c r="J342" s="11"/>
      <c r="K342" s="20" t="s">
        <v>363</v>
      </c>
    </row>
    <row r="343" spans="1:11" x14ac:dyDescent="0.25">
      <c r="A343" s="23"/>
      <c r="B343" s="20" t="s">
        <v>352</v>
      </c>
      <c r="C343" s="13"/>
      <c r="D343" s="39">
        <v>0.46899999999999997</v>
      </c>
      <c r="E343" s="13"/>
      <c r="F343" s="20"/>
      <c r="G343" s="13"/>
      <c r="H343" s="39"/>
      <c r="I343" s="13"/>
      <c r="J343" s="11"/>
      <c r="K343" s="20"/>
    </row>
    <row r="344" spans="1:11" x14ac:dyDescent="0.25">
      <c r="A344" s="23">
        <f>EDATE(A338,1)</f>
        <v>41730</v>
      </c>
      <c r="B344" s="20" t="s">
        <v>57</v>
      </c>
      <c r="C344" s="13">
        <v>1.25</v>
      </c>
      <c r="D344" s="39">
        <v>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364</v>
      </c>
    </row>
    <row r="345" spans="1:11" x14ac:dyDescent="0.25">
      <c r="A345" s="23"/>
      <c r="B345" s="20" t="s">
        <v>103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3</v>
      </c>
      <c r="I345" s="13"/>
      <c r="J345" s="11"/>
      <c r="K345" s="20" t="s">
        <v>365</v>
      </c>
    </row>
    <row r="346" spans="1:11" x14ac:dyDescent="0.25">
      <c r="A346" s="23"/>
      <c r="B346" s="20" t="s">
        <v>57</v>
      </c>
      <c r="C346" s="13"/>
      <c r="D346" s="39">
        <v>2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 t="s">
        <v>366</v>
      </c>
    </row>
    <row r="347" spans="1:11" x14ac:dyDescent="0.25">
      <c r="A347" s="23"/>
      <c r="B347" s="20" t="s">
        <v>129</v>
      </c>
      <c r="C347" s="13"/>
      <c r="D347" s="39">
        <v>0.127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25">
      <c r="A348" s="23">
        <f>EDATE(A344,1)</f>
        <v>41760</v>
      </c>
      <c r="B348" s="20" t="s">
        <v>108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2</v>
      </c>
      <c r="I348" s="13"/>
      <c r="J348" s="11"/>
      <c r="K348" s="20" t="s">
        <v>367</v>
      </c>
    </row>
    <row r="349" spans="1:11" x14ac:dyDescent="0.25">
      <c r="A349" s="23"/>
      <c r="B349" s="20" t="s">
        <v>353</v>
      </c>
      <c r="C349" s="13"/>
      <c r="D349" s="39">
        <v>3.7519999999999998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41791</v>
      </c>
      <c r="B350" s="20" t="s">
        <v>354</v>
      </c>
      <c r="C350" s="13">
        <v>1.25</v>
      </c>
      <c r="D350" s="39">
        <v>2.6150000000000002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379" si="4">EDATE(A350,1)</f>
        <v>41821</v>
      </c>
      <c r="B351" s="20" t="s">
        <v>355</v>
      </c>
      <c r="C351" s="13">
        <v>1.25</v>
      </c>
      <c r="D351" s="39">
        <v>1.7849999999999999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4"/>
        <v>41852</v>
      </c>
      <c r="B352" s="20" t="s">
        <v>356</v>
      </c>
      <c r="C352" s="13">
        <v>1.25</v>
      </c>
      <c r="D352" s="39">
        <v>3.8420000000000001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si="4"/>
        <v>41883</v>
      </c>
      <c r="B353" s="20" t="s">
        <v>357</v>
      </c>
      <c r="C353" s="13">
        <v>1.25</v>
      </c>
      <c r="D353" s="39">
        <v>1.1120000000000001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41913</v>
      </c>
      <c r="B354" s="20" t="s">
        <v>103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3</v>
      </c>
      <c r="I354" s="13"/>
      <c r="J354" s="11"/>
      <c r="K354" s="20" t="s">
        <v>368</v>
      </c>
    </row>
    <row r="355" spans="1:11" x14ac:dyDescent="0.25">
      <c r="A355" s="23"/>
      <c r="B355" s="20" t="s">
        <v>358</v>
      </c>
      <c r="C355" s="13"/>
      <c r="D355" s="39">
        <v>1.833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41944</v>
      </c>
      <c r="B356" s="20" t="s">
        <v>359</v>
      </c>
      <c r="C356" s="13">
        <v>1.25</v>
      </c>
      <c r="D356" s="39">
        <v>1.2849999999999999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41974</v>
      </c>
      <c r="B357" s="20" t="s">
        <v>360</v>
      </c>
      <c r="C357" s="13">
        <v>1.25</v>
      </c>
      <c r="D357" s="39">
        <v>1.0309999999999999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9" t="s">
        <v>88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f>EDATE(A357,1)</f>
        <v>42005</v>
      </c>
      <c r="B359" s="20" t="s">
        <v>271</v>
      </c>
      <c r="C359" s="13">
        <v>1.25</v>
      </c>
      <c r="D359" s="39">
        <v>2.6309999999999998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4"/>
        <v>42036</v>
      </c>
      <c r="B360" s="20" t="s">
        <v>48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281</v>
      </c>
    </row>
    <row r="361" spans="1:11" x14ac:dyDescent="0.25">
      <c r="A361" s="23"/>
      <c r="B361" s="20" t="s">
        <v>64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8">
        <v>42046</v>
      </c>
    </row>
    <row r="362" spans="1:11" x14ac:dyDescent="0.25">
      <c r="A362" s="23"/>
      <c r="B362" s="20" t="s">
        <v>272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25">
      <c r="A363" s="23">
        <f>EDATE(A360,1)</f>
        <v>42064</v>
      </c>
      <c r="B363" s="20" t="s">
        <v>68</v>
      </c>
      <c r="C363" s="13">
        <v>1.25</v>
      </c>
      <c r="D363" s="39">
        <v>3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282</v>
      </c>
    </row>
    <row r="364" spans="1:11" x14ac:dyDescent="0.25">
      <c r="A364" s="23"/>
      <c r="B364" s="20" t="s">
        <v>64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42069</v>
      </c>
    </row>
    <row r="365" spans="1:11" x14ac:dyDescent="0.25">
      <c r="A365" s="23"/>
      <c r="B365" s="20" t="s">
        <v>48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283</v>
      </c>
    </row>
    <row r="366" spans="1:11" x14ac:dyDescent="0.25">
      <c r="A366" s="23"/>
      <c r="B366" s="20" t="s">
        <v>273</v>
      </c>
      <c r="C366" s="13"/>
      <c r="D366" s="39">
        <v>1.4870000000000001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EDATE(A363,1)</f>
        <v>42095</v>
      </c>
      <c r="B367" s="20" t="s">
        <v>64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8">
        <v>42104</v>
      </c>
    </row>
    <row r="368" spans="1:11" x14ac:dyDescent="0.25">
      <c r="A368" s="23"/>
      <c r="B368" s="20" t="s">
        <v>108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284</v>
      </c>
    </row>
    <row r="369" spans="1:11" x14ac:dyDescent="0.25">
      <c r="A369" s="23"/>
      <c r="B369" s="20" t="s">
        <v>274</v>
      </c>
      <c r="C369" s="13"/>
      <c r="D369" s="39">
        <v>1.837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EDATE(A367,1)</f>
        <v>42125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285</v>
      </c>
    </row>
    <row r="371" spans="1:11" x14ac:dyDescent="0.25">
      <c r="A371" s="23"/>
      <c r="B371" s="20" t="s">
        <v>275</v>
      </c>
      <c r="C371" s="13"/>
      <c r="D371" s="39">
        <v>1.637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42156</v>
      </c>
      <c r="B372" s="20" t="s">
        <v>276</v>
      </c>
      <c r="C372" s="13">
        <v>1.25</v>
      </c>
      <c r="D372" s="39">
        <v>1.39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4"/>
        <v>42186</v>
      </c>
      <c r="B373" s="20" t="s">
        <v>277</v>
      </c>
      <c r="C373" s="13">
        <v>1.25</v>
      </c>
      <c r="D373" s="39">
        <v>0.55000000000000004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si="4"/>
        <v>42217</v>
      </c>
      <c r="B374" s="20" t="s">
        <v>64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48">
        <v>42230</v>
      </c>
    </row>
    <row r="375" spans="1:11" x14ac:dyDescent="0.25">
      <c r="A375" s="23"/>
      <c r="B375" s="20" t="s">
        <v>278</v>
      </c>
      <c r="C375" s="13"/>
      <c r="D375" s="39">
        <v>3.3210000000000002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EDATE(A374,1)</f>
        <v>42248</v>
      </c>
      <c r="B376" s="20" t="s">
        <v>279</v>
      </c>
      <c r="C376" s="13">
        <v>1.25</v>
      </c>
      <c r="D376" s="39">
        <v>1.675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4"/>
        <v>42278</v>
      </c>
      <c r="B377" s="20" t="s">
        <v>280</v>
      </c>
      <c r="C377" s="13">
        <v>1.25</v>
      </c>
      <c r="D377" s="39">
        <v>1.8120000000000001</v>
      </c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25">
      <c r="A378" s="23">
        <f t="shared" si="4"/>
        <v>42309</v>
      </c>
      <c r="B378" s="20" t="s">
        <v>270</v>
      </c>
      <c r="C378" s="13">
        <v>1.25</v>
      </c>
      <c r="D378" s="39">
        <v>2.0870000000000002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si="4"/>
        <v>42339</v>
      </c>
      <c r="B379" s="20" t="s">
        <v>108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269</v>
      </c>
    </row>
    <row r="380" spans="1:11" x14ac:dyDescent="0.25">
      <c r="A380" s="23"/>
      <c r="B380" s="20" t="s">
        <v>64</v>
      </c>
      <c r="C380" s="13"/>
      <c r="D380" s="39"/>
      <c r="E380" s="13"/>
      <c r="F380" s="20"/>
      <c r="G380" s="13"/>
      <c r="H380" s="39">
        <v>1</v>
      </c>
      <c r="I380" s="13"/>
      <c r="J380" s="11"/>
      <c r="K380" s="48">
        <v>42361</v>
      </c>
    </row>
    <row r="381" spans="1:11" x14ac:dyDescent="0.25">
      <c r="A381" s="23"/>
      <c r="B381" s="20" t="s">
        <v>211</v>
      </c>
      <c r="C381" s="13"/>
      <c r="D381" s="39">
        <v>2.2480000000000002</v>
      </c>
      <c r="E381" s="13"/>
      <c r="F381" s="20"/>
      <c r="G381" s="13"/>
      <c r="H381" s="39"/>
      <c r="I381" s="13"/>
      <c r="J381" s="11"/>
      <c r="K381" s="20"/>
    </row>
    <row r="382" spans="1:11" x14ac:dyDescent="0.25">
      <c r="A382" s="49" t="s">
        <v>89</v>
      </c>
      <c r="B382" s="20"/>
      <c r="C382" s="13"/>
      <c r="D382" s="39"/>
      <c r="E382" s="50" t="s">
        <v>32</v>
      </c>
      <c r="F382" s="20"/>
      <c r="G382" s="13" t="str">
        <f>IF(ISBLANK(Table1[[#This Row],[EARNED]]),"",Table1[[#This Row],[EARNED]])</f>
        <v/>
      </c>
      <c r="H382" s="39"/>
      <c r="I382" s="50" t="s">
        <v>32</v>
      </c>
      <c r="J382" s="11"/>
      <c r="K382" s="20"/>
    </row>
    <row r="383" spans="1:11" x14ac:dyDescent="0.25">
      <c r="A383" s="23">
        <f>EDATE(A379,1)</f>
        <v>42370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f>EDATE(A383,1)</f>
        <v>42401</v>
      </c>
      <c r="B384" s="20" t="s">
        <v>64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48">
        <v>42415</v>
      </c>
    </row>
    <row r="385" spans="1:11" x14ac:dyDescent="0.25">
      <c r="A385" s="23">
        <f t="shared" ref="A385:A406" si="5">EDATE(A384,1)</f>
        <v>42430</v>
      </c>
      <c r="B385" s="20" t="s">
        <v>106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266</v>
      </c>
    </row>
    <row r="386" spans="1:11" x14ac:dyDescent="0.25">
      <c r="A386" s="23"/>
      <c r="B386" s="20" t="s">
        <v>52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2</v>
      </c>
      <c r="I386" s="13"/>
      <c r="J386" s="11"/>
      <c r="K386" s="20" t="s">
        <v>267</v>
      </c>
    </row>
    <row r="387" spans="1:11" x14ac:dyDescent="0.25">
      <c r="A387" s="23"/>
      <c r="B387" s="20" t="s">
        <v>64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48">
        <v>42439</v>
      </c>
    </row>
    <row r="388" spans="1:11" x14ac:dyDescent="0.25">
      <c r="A388" s="23">
        <f>EDATE(A385,1)</f>
        <v>42461</v>
      </c>
      <c r="B388" s="20" t="s">
        <v>108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268</v>
      </c>
    </row>
    <row r="389" spans="1:11" x14ac:dyDescent="0.25">
      <c r="A389" s="23">
        <f t="shared" si="5"/>
        <v>42491</v>
      </c>
      <c r="B389" s="20" t="s">
        <v>64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8">
        <v>42515</v>
      </c>
    </row>
    <row r="390" spans="1:11" x14ac:dyDescent="0.25">
      <c r="A390" s="23">
        <f t="shared" si="5"/>
        <v>42522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5"/>
        <v>42552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5"/>
        <v>42583</v>
      </c>
      <c r="B392" s="20" t="s">
        <v>65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4</v>
      </c>
      <c r="I392" s="13"/>
      <c r="J392" s="11"/>
      <c r="K392" s="20" t="s">
        <v>265</v>
      </c>
    </row>
    <row r="393" spans="1:11" x14ac:dyDescent="0.25">
      <c r="A393" s="23">
        <f t="shared" si="5"/>
        <v>42614</v>
      </c>
      <c r="B393" s="20"/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f t="shared" si="5"/>
        <v>42644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5"/>
        <v>42675</v>
      </c>
      <c r="B395" s="20"/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f t="shared" si="5"/>
        <v>42705</v>
      </c>
      <c r="B396" s="20" t="s">
        <v>68</v>
      </c>
      <c r="C396" s="13">
        <v>1.25</v>
      </c>
      <c r="D396" s="39">
        <v>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49" t="s">
        <v>90</v>
      </c>
      <c r="B397" s="20"/>
      <c r="C397" s="13"/>
      <c r="D397" s="39"/>
      <c r="E397" s="50" t="s">
        <v>32</v>
      </c>
      <c r="F397" s="20"/>
      <c r="G397" s="13" t="str">
        <f>IF(ISBLANK(Table1[[#This Row],[EARNED]]),"",Table1[[#This Row],[EARNED]])</f>
        <v/>
      </c>
      <c r="H397" s="39"/>
      <c r="I397" s="50" t="s">
        <v>32</v>
      </c>
      <c r="J397" s="11"/>
      <c r="K397" s="20"/>
    </row>
    <row r="398" spans="1:11" x14ac:dyDescent="0.25">
      <c r="A398" s="23">
        <f>EDATE(A396,1)</f>
        <v>42736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5"/>
        <v>42767</v>
      </c>
      <c r="B399" s="20" t="s">
        <v>48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 t="s">
        <v>262</v>
      </c>
    </row>
    <row r="400" spans="1:11" x14ac:dyDescent="0.25">
      <c r="A400" s="23">
        <f t="shared" si="5"/>
        <v>42795</v>
      </c>
      <c r="B400" s="20" t="s">
        <v>168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261</v>
      </c>
    </row>
    <row r="401" spans="1:11" x14ac:dyDescent="0.25">
      <c r="A401" s="23">
        <f t="shared" si="5"/>
        <v>42826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5"/>
        <v>42856</v>
      </c>
      <c r="B402" s="20" t="s">
        <v>108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260</v>
      </c>
    </row>
    <row r="403" spans="1:11" x14ac:dyDescent="0.25">
      <c r="A403" s="23"/>
      <c r="B403" s="20" t="s">
        <v>108</v>
      </c>
      <c r="C403" s="13"/>
      <c r="D403" s="39"/>
      <c r="E403" s="13"/>
      <c r="F403" s="20"/>
      <c r="G403" s="13"/>
      <c r="H403" s="39"/>
      <c r="I403" s="13"/>
      <c r="J403" s="11"/>
      <c r="K403" s="20" t="s">
        <v>259</v>
      </c>
    </row>
    <row r="404" spans="1:11" x14ac:dyDescent="0.25">
      <c r="A404" s="23"/>
      <c r="B404" s="20" t="s">
        <v>64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48">
        <v>42885</v>
      </c>
    </row>
    <row r="405" spans="1:11" x14ac:dyDescent="0.25">
      <c r="A405" s="23">
        <f>EDATE(A402,1)</f>
        <v>42887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5"/>
        <v>42917</v>
      </c>
      <c r="B406" s="20" t="s">
        <v>47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42934</v>
      </c>
    </row>
    <row r="407" spans="1:11" x14ac:dyDescent="0.25">
      <c r="A407" s="23">
        <f>EDATE(A406,1)</f>
        <v>42948</v>
      </c>
      <c r="B407" s="20" t="s">
        <v>64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48">
        <v>42963</v>
      </c>
    </row>
    <row r="408" spans="1:11" x14ac:dyDescent="0.25">
      <c r="A408" s="23">
        <f t="shared" ref="A408:A410" si="6">EDATE(A407,1)</f>
        <v>42979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6"/>
        <v>43009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si="6"/>
        <v>43040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>EDATE(A410,1)</f>
        <v>43070</v>
      </c>
      <c r="B411" s="20" t="s">
        <v>263</v>
      </c>
      <c r="C411" s="13">
        <v>1.25</v>
      </c>
      <c r="D411" s="39">
        <v>4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264</v>
      </c>
    </row>
    <row r="412" spans="1:11" x14ac:dyDescent="0.25">
      <c r="A412" s="49" t="s">
        <v>46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43101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43132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43160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43221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43252</v>
      </c>
      <c r="B418" s="15"/>
      <c r="C418" s="13">
        <v>1.25</v>
      </c>
      <c r="D418" s="43"/>
      <c r="E418" s="9"/>
      <c r="F418" s="15"/>
      <c r="G418" s="42">
        <f>IF(ISBLANK(Table1[[#This Row],[EARNED]]),"",Table1[[#This Row],[EARNED]])</f>
        <v>1.25</v>
      </c>
      <c r="H418" s="43"/>
      <c r="I418" s="9"/>
      <c r="J418" s="12"/>
      <c r="K418" s="15"/>
    </row>
    <row r="419" spans="1:11" x14ac:dyDescent="0.25">
      <c r="A419" s="40">
        <v>43282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43313</v>
      </c>
      <c r="B420" s="20" t="s">
        <v>47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43328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49</v>
      </c>
    </row>
    <row r="422" spans="1:11" x14ac:dyDescent="0.25">
      <c r="A422" s="40">
        <v>43344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43374</v>
      </c>
      <c r="B423" s="20" t="s">
        <v>48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50</v>
      </c>
    </row>
    <row r="424" spans="1:11" x14ac:dyDescent="0.25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51</v>
      </c>
    </row>
    <row r="425" spans="1:11" x14ac:dyDescent="0.25">
      <c r="A425" s="40">
        <v>43405</v>
      </c>
      <c r="B425" s="20" t="s">
        <v>47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8">
        <v>43411</v>
      </c>
    </row>
    <row r="426" spans="1:11" x14ac:dyDescent="0.25">
      <c r="A426" s="40"/>
      <c r="B426" s="20" t="s">
        <v>47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43445</v>
      </c>
    </row>
    <row r="427" spans="1:11" x14ac:dyDescent="0.25">
      <c r="A427" s="40"/>
      <c r="B427" s="20" t="s">
        <v>52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>
        <v>43453</v>
      </c>
    </row>
    <row r="428" spans="1:11" x14ac:dyDescent="0.25">
      <c r="A428" s="40">
        <v>43435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9" t="s">
        <v>53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43466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43497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54</v>
      </c>
    </row>
    <row r="432" spans="1:11" x14ac:dyDescent="0.25">
      <c r="A432" s="40">
        <v>43525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43556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43586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43617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43647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43678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>
        <v>43691</v>
      </c>
    </row>
    <row r="438" spans="1:11" x14ac:dyDescent="0.25">
      <c r="A438" s="40">
        <v>43709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43739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43770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43800</v>
      </c>
      <c r="B441" s="20" t="s">
        <v>48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8">
        <v>43819</v>
      </c>
    </row>
    <row r="442" spans="1:11" x14ac:dyDescent="0.25">
      <c r="A442" s="40"/>
      <c r="B442" s="20" t="s">
        <v>55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56</v>
      </c>
    </row>
    <row r="443" spans="1:11" x14ac:dyDescent="0.25">
      <c r="A443" s="40"/>
      <c r="B443" s="20" t="s">
        <v>57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9" t="s">
        <v>58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43831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43862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43891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43922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43952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43983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44013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44044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44075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44105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44136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44166</v>
      </c>
      <c r="B456" s="20" t="s">
        <v>59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9" t="s">
        <v>60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44197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44228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44256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44287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44317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44348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44378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44409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44440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44470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44501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44531</v>
      </c>
      <c r="B469" s="20" t="s">
        <v>59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9" t="s">
        <v>61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44562</v>
      </c>
      <c r="B471" s="20" t="s">
        <v>62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63</v>
      </c>
    </row>
    <row r="472" spans="1:11" x14ac:dyDescent="0.25">
      <c r="A472" s="40">
        <v>44593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44621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44652</v>
      </c>
      <c r="B474" s="20" t="s">
        <v>380</v>
      </c>
      <c r="C474" s="13">
        <v>1.25</v>
      </c>
      <c r="D474" s="39">
        <v>0.1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44682</v>
      </c>
      <c r="B475" s="20" t="s">
        <v>64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8">
        <v>44704</v>
      </c>
    </row>
    <row r="476" spans="1:11" x14ac:dyDescent="0.25">
      <c r="A476" s="40"/>
      <c r="B476" s="20" t="s">
        <v>379</v>
      </c>
      <c r="C476" s="13"/>
      <c r="D476" s="39">
        <v>0.57299999999999995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/>
    </row>
    <row r="477" spans="1:11" x14ac:dyDescent="0.25">
      <c r="A477" s="40">
        <v>44713</v>
      </c>
      <c r="B477" s="20" t="s">
        <v>47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8">
        <v>44769</v>
      </c>
    </row>
    <row r="478" spans="1:11" x14ac:dyDescent="0.25">
      <c r="A478" s="40"/>
      <c r="B478" s="20" t="s">
        <v>378</v>
      </c>
      <c r="C478" s="13"/>
      <c r="D478" s="39">
        <v>0.39200000000000002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/>
    </row>
    <row r="479" spans="1:11" x14ac:dyDescent="0.25">
      <c r="A479" s="40">
        <v>44743</v>
      </c>
      <c r="B479" s="20" t="s">
        <v>64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44747</v>
      </c>
    </row>
    <row r="480" spans="1:11" x14ac:dyDescent="0.25">
      <c r="A480" s="40"/>
      <c r="B480" s="20" t="s">
        <v>377</v>
      </c>
      <c r="C480" s="13"/>
      <c r="D480" s="39">
        <v>9.1999999999999998E-2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/>
    </row>
    <row r="481" spans="1:11" x14ac:dyDescent="0.25">
      <c r="A481" s="40">
        <v>44774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44789</v>
      </c>
    </row>
    <row r="482" spans="1:11" x14ac:dyDescent="0.25">
      <c r="A482" s="40"/>
      <c r="B482" s="20" t="s">
        <v>376</v>
      </c>
      <c r="C482" s="13"/>
      <c r="D482" s="39">
        <v>5.000000000000001E-2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/>
    </row>
    <row r="483" spans="1:11" x14ac:dyDescent="0.25">
      <c r="A483" s="40">
        <v>44805</v>
      </c>
      <c r="B483" s="20" t="s">
        <v>65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4</v>
      </c>
      <c r="I483" s="9"/>
      <c r="J483" s="11"/>
      <c r="K483" s="20" t="s">
        <v>66</v>
      </c>
    </row>
    <row r="484" spans="1:11" x14ac:dyDescent="0.25">
      <c r="A484" s="40">
        <v>44835</v>
      </c>
      <c r="B484" s="20" t="s">
        <v>64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44867</v>
      </c>
    </row>
    <row r="485" spans="1:11" x14ac:dyDescent="0.25">
      <c r="A485" s="40"/>
      <c r="B485" s="20" t="s">
        <v>374</v>
      </c>
      <c r="C485" s="13"/>
      <c r="D485" s="39">
        <v>6.200000000000002E-2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8"/>
    </row>
    <row r="486" spans="1:11" ht="15.75" customHeight="1" x14ac:dyDescent="0.25">
      <c r="A486" s="40">
        <v>44866</v>
      </c>
      <c r="B486" s="20" t="s">
        <v>373</v>
      </c>
      <c r="C486" s="13">
        <v>1.25</v>
      </c>
      <c r="D486" s="39">
        <v>8.3000000000000018E-2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44896</v>
      </c>
      <c r="B487" s="20" t="s">
        <v>68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123</v>
      </c>
      <c r="C488" s="13"/>
      <c r="D488" s="39">
        <v>0.28500000000000003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9" t="s">
        <v>67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44957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44985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45016</v>
      </c>
      <c r="B492" s="20" t="s">
        <v>69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5</v>
      </c>
      <c r="I492" s="9"/>
      <c r="J492" s="11"/>
      <c r="K492" s="20" t="s">
        <v>70</v>
      </c>
    </row>
    <row r="493" spans="1:11" x14ac:dyDescent="0.25">
      <c r="A493" s="40">
        <v>45046</v>
      </c>
      <c r="B493" s="20" t="s">
        <v>108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369</v>
      </c>
    </row>
    <row r="494" spans="1:11" x14ac:dyDescent="0.25">
      <c r="A494" s="40">
        <v>45077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45107</v>
      </c>
      <c r="B495" s="20" t="s">
        <v>108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2</v>
      </c>
      <c r="I495" s="9"/>
      <c r="J495" s="11"/>
      <c r="K495" s="20" t="s">
        <v>371</v>
      </c>
    </row>
    <row r="496" spans="1:11" x14ac:dyDescent="0.25">
      <c r="A496" s="40">
        <v>45138</v>
      </c>
      <c r="B496" s="20" t="s">
        <v>52</v>
      </c>
      <c r="C496" s="13">
        <v>1.25</v>
      </c>
      <c r="D496" s="39">
        <v>2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372</v>
      </c>
    </row>
    <row r="497" spans="1:11" x14ac:dyDescent="0.25">
      <c r="A497" s="40">
        <v>45169</v>
      </c>
      <c r="B497" s="20" t="s">
        <v>168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381</v>
      </c>
    </row>
    <row r="498" spans="1:11" x14ac:dyDescent="0.25">
      <c r="A498" s="40">
        <v>45199</v>
      </c>
      <c r="B498" s="20" t="s">
        <v>103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3</v>
      </c>
      <c r="I498" s="9"/>
      <c r="J498" s="11"/>
      <c r="K498" s="20" t="s">
        <v>382</v>
      </c>
    </row>
    <row r="499" spans="1:11" x14ac:dyDescent="0.25">
      <c r="A499" s="40">
        <v>45230</v>
      </c>
      <c r="B499" s="20" t="s">
        <v>65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4</v>
      </c>
      <c r="I499" s="9"/>
      <c r="J499" s="11"/>
      <c r="K499" s="20" t="s">
        <v>383</v>
      </c>
    </row>
    <row r="500" spans="1:11" x14ac:dyDescent="0.25">
      <c r="A500" s="40">
        <v>45260</v>
      </c>
      <c r="B500" s="20" t="s">
        <v>103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3</v>
      </c>
      <c r="I500" s="9"/>
      <c r="J500" s="11"/>
      <c r="K500" s="20" t="s">
        <v>384</v>
      </c>
    </row>
    <row r="501" spans="1:11" x14ac:dyDescent="0.25">
      <c r="A501" s="40"/>
      <c r="B501" s="20" t="s">
        <v>64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45253</v>
      </c>
    </row>
    <row r="502" spans="1:11" x14ac:dyDescent="0.25">
      <c r="A502" s="40">
        <v>45291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9" t="s">
        <v>385</v>
      </c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25">
      <c r="A504" s="40">
        <v>45322</v>
      </c>
      <c r="B504" s="20" t="s">
        <v>64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8">
        <v>45282</v>
      </c>
    </row>
    <row r="505" spans="1:11" x14ac:dyDescent="0.25">
      <c r="A505" s="40">
        <v>45351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45382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1"/>
      <c r="B543" s="15"/>
      <c r="C543" s="42"/>
      <c r="D543" s="43"/>
      <c r="E543" s="9"/>
      <c r="F543" s="15"/>
      <c r="G543" s="42" t="str">
        <f>IF(ISBLANK(Table1[[#This Row],[EARNED]]),"",Table1[[#This Row],[EARNED]])</f>
        <v/>
      </c>
      <c r="H543" s="43"/>
      <c r="I543" s="9"/>
      <c r="J543" s="12"/>
      <c r="K5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52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48</v>
      </c>
      <c r="G3" s="53">
        <f>SUMIFS(F7:F14,E7:E14,E3)+SUMIFS(D7:D66,C7:C66,F3)+D3</f>
        <v>0.1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370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9">
        <f>SUM(Sheet1!E9,Sheet1!I9)</f>
        <v>250.18849999999998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2024-01-03T00:47:37Z</dcterms:modified>
</cp:coreProperties>
</file>