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4" l="1"/>
  <c r="G89" i="4" l="1"/>
  <c r="G82" i="1" l="1"/>
  <c r="G58" i="1" l="1"/>
  <c r="G59" i="1"/>
  <c r="G6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G22" i="1"/>
  <c r="G39" i="1"/>
  <c r="G40" i="1"/>
  <c r="G11" i="1" l="1"/>
  <c r="G12" i="1"/>
  <c r="G13" i="1"/>
  <c r="G14" i="1"/>
  <c r="G15" i="1"/>
  <c r="G16" i="1"/>
  <c r="G17" i="1"/>
  <c r="G18" i="1"/>
  <c r="G19" i="1"/>
  <c r="G20" i="1"/>
  <c r="E9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<sst xmlns="http://schemas.openxmlformats.org/spreadsheetml/2006/main" count="222" uniqueCount="133">
  <si>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</si>
  <si>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</si>
  <si>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</si>
  <si>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</si>
  <si>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</si>
  <si>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</si>
  <si>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</si>
  <si>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</si>
  <si>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</si>
  <si>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</si>
  <si>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</si>
  <si>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</si>
  <si>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</si>
  <si>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</si>
  <si>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</si>
  <si>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</si>
  <si>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</si>
  <si>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</si>
  <si>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</si>
  <si>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</si>
  <si>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</si>
  <si>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</si>
  <si>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</si>
  <si>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</si>
  <si>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</si>
  <si>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</si>
  <si>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</si>
  <si>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</si>
  <si>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</si>
  <si>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</si>
  <si>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</si>
  <si>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</si>
  <si>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</si>
  <si>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</si>
  <si>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</si>
  <si>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</si>
  <si>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</si>
  <si>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</si>
  <si>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</si>
  <si>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</si>
  <si>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</si>
  <si>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</si>
  <si>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ACUB, MA. MARILYN LANTING</t>
  </si>
  <si>
    <t>CASUAL</t>
  </si>
  <si>
    <t>2018</t>
  </si>
  <si>
    <t>FL(5-0-0)</t>
  </si>
  <si>
    <t>2019</t>
  </si>
  <si>
    <t>Ñ</t>
  </si>
  <si>
    <t>2020</t>
  </si>
  <si>
    <t>2021</t>
  </si>
  <si>
    <t>2022</t>
  </si>
  <si>
    <t>SL(3-0-0)</t>
  </si>
  <si>
    <t>8/22,23,24/2022</t>
  </si>
  <si>
    <t>8/18,19,20/2022</t>
  </si>
  <si>
    <t>10/21,24-28,31/2022</t>
  </si>
  <si>
    <t>VL(6-0-0)</t>
  </si>
  <si>
    <t>VL(5-0-0)</t>
  </si>
  <si>
    <t>2023</t>
  </si>
  <si>
    <t>2/26-28, 3/1,2</t>
  </si>
  <si>
    <t>3/7,8,9</t>
  </si>
  <si>
    <t>3/18-22/2018</t>
  </si>
  <si>
    <t>VL(3-0-0)</t>
  </si>
  <si>
    <t>4/11,12,13</t>
  </si>
  <si>
    <t>UT(0-0-52)</t>
  </si>
  <si>
    <t>VL(4-0-0)</t>
  </si>
  <si>
    <t>5/25-28/2018</t>
  </si>
  <si>
    <t>SL(1-0-0)</t>
  </si>
  <si>
    <t>SL(2-0-0)</t>
  </si>
  <si>
    <t>5/30,31/2018</t>
  </si>
  <si>
    <t>UT(0-1-31)</t>
  </si>
  <si>
    <t>UT(0-3-11)</t>
  </si>
  <si>
    <t>UT(0-0-49)</t>
  </si>
  <si>
    <t>UT(0-2-15)</t>
  </si>
  <si>
    <t>SP(1-0-0)</t>
  </si>
  <si>
    <t>UT(0-2-2)</t>
  </si>
  <si>
    <t>11/16,17,19</t>
  </si>
  <si>
    <t>12/13,14/15</t>
  </si>
  <si>
    <t>VL(2-0-0)</t>
  </si>
  <si>
    <t>12/7,8</t>
  </si>
  <si>
    <t>12/9,10</t>
  </si>
  <si>
    <t>UT(0-6-21)</t>
  </si>
  <si>
    <t>3/16-20/2019</t>
  </si>
  <si>
    <t>2/20,21</t>
  </si>
  <si>
    <t>8/9,10,11</t>
  </si>
  <si>
    <t>8/13,14,15</t>
  </si>
  <si>
    <t>VL(15-0-0)</t>
  </si>
  <si>
    <t>9/2-17/2019</t>
  </si>
  <si>
    <t>8/19,20</t>
  </si>
  <si>
    <t>8/22,23</t>
  </si>
  <si>
    <t>8/27,29,30</t>
  </si>
  <si>
    <t>10/17,18</t>
  </si>
  <si>
    <t>11/7,8,9</t>
  </si>
  <si>
    <t>1/14,19</t>
  </si>
  <si>
    <t>CALAMITY LEAVE</t>
  </si>
  <si>
    <t>2/3-7/2020</t>
  </si>
  <si>
    <t>2/15,16</t>
  </si>
  <si>
    <t>7/20,21</t>
  </si>
  <si>
    <t>7/17-20/2021</t>
  </si>
  <si>
    <t>9/23-26/2021</t>
  </si>
  <si>
    <t>12/18-27/2021</t>
  </si>
  <si>
    <t>QL(20-0-0)</t>
  </si>
  <si>
    <t>1/16-31/2022</t>
  </si>
  <si>
    <t>SL(4-0-0)</t>
  </si>
  <si>
    <t>5/18,19,22,23</t>
  </si>
  <si>
    <t>SP(3-0-0)</t>
  </si>
  <si>
    <t>5/28,29,30</t>
  </si>
  <si>
    <t>FL(1-0-0)</t>
  </si>
  <si>
    <t>1/26,27/2023</t>
  </si>
  <si>
    <t>2/9-12/2023</t>
  </si>
  <si>
    <t>VL(13-0-0)</t>
  </si>
  <si>
    <t>3/3-6,11,12,16-20,25,26/2023</t>
  </si>
  <si>
    <t>5/5-8/2023</t>
  </si>
  <si>
    <t>5/19-22/2023</t>
  </si>
  <si>
    <t>6/16-19/2023</t>
  </si>
  <si>
    <t>VL(9-0-0)</t>
  </si>
  <si>
    <t>8/1-4, 7-11/2023</t>
  </si>
  <si>
    <t>7/16-19/2023</t>
  </si>
  <si>
    <t>8/14,15/2023</t>
  </si>
  <si>
    <t>9/1-3/2023</t>
  </si>
  <si>
    <t>SL(10-0-0)</t>
  </si>
  <si>
    <t>9/13-22, 25-29/2023</t>
  </si>
  <si>
    <t>10/7-9/2023</t>
  </si>
  <si>
    <t>SL(12-0-0)</t>
  </si>
  <si>
    <t>10/16-20,23-27,30,31/2023</t>
  </si>
  <si>
    <t>2024</t>
  </si>
  <si>
    <t>11/5,6/2023</t>
  </si>
  <si>
    <t>11/23,24/2023</t>
  </si>
  <si>
    <t>11/16,17/2023</t>
  </si>
  <si>
    <t>SL(11-0-0)</t>
  </si>
  <si>
    <t>12/1,4-8, 11-14/2023</t>
  </si>
  <si>
    <t>UT(0-5-43)</t>
  </si>
  <si>
    <t>UT(0-1-0)</t>
  </si>
  <si>
    <t>UT(0-1-21)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</si>
</sst>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0" xfId="0" applyFont="1"/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0"/>
  <sheetViews>
    <sheetView tabSelected="1" zoomScaleNormal="100" workbookViewId="0">
      <pane ySplit="3690" topLeftCell="A52" activePane="bottomLeft"/>
      <selection activeCell="F9" sqref="F9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58.991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3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3" x14ac:dyDescent="0.25">
      <c r="A11" s="41">
        <v>43101</v>
      </c>
      <c r="B11" s="20" t="s">
        <v>56</v>
      </c>
      <c r="C11" s="13">
        <v>1.25</v>
      </c>
      <c r="D11" s="40">
        <v>5</v>
      </c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 t="s">
        <v>58</v>
      </c>
    </row>
    <row r="12" spans="1:13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3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3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3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3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46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 t="s">
        <v>56</v>
      </c>
      <c r="C26" s="13">
        <v>1.25</v>
      </c>
      <c r="D26" s="40">
        <v>5</v>
      </c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 t="s">
        <v>81</v>
      </c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48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45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49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 t="s">
        <v>64</v>
      </c>
      <c r="C56" s="13">
        <v>1.25</v>
      </c>
      <c r="D56" s="40">
        <v>4</v>
      </c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 t="s">
        <v>97</v>
      </c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106</v>
      </c>
      <c r="C61" s="13">
        <v>1.25</v>
      </c>
      <c r="D61" s="40">
        <v>1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50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 t="s">
        <v>132</v>
      </c>
      <c r="C72" s="13">
        <v>1.25</v>
      </c>
      <c r="D72" s="40">
        <v>0.16900000000000001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 t="s">
        <v>131</v>
      </c>
      <c r="C73" s="13">
        <v>1.25</v>
      </c>
      <c r="D73" s="40">
        <v>0.125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45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1"/>
      <c r="B75" s="20" t="s">
        <v>130</v>
      </c>
      <c r="C75" s="13"/>
      <c r="D75" s="40">
        <v>0.71499999999999997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7" t="s">
        <v>57</v>
      </c>
      <c r="B76" s="20"/>
      <c r="C76" s="13"/>
      <c r="D76" s="40"/>
      <c r="E76" s="9"/>
      <c r="F76" s="20"/>
      <c r="G76" s="13" t="str">
        <f>IF(ISBLANK(Table13[[#This Row],[EARNED]]),"",Table13[[#This Row],[EARNED]])</f>
        <v/>
      </c>
      <c r="H76" s="40"/>
      <c r="I76" s="9"/>
      <c r="J76" s="11"/>
      <c r="K76" s="20"/>
    </row>
    <row r="77" spans="1:11" x14ac:dyDescent="0.25">
      <c r="A77" s="41">
        <v>44927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44986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45017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45047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45078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45108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45139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45170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45221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45231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20"/>
    </row>
    <row r="88" spans="1:11" x14ac:dyDescent="0.25">
      <c r="A88" s="41">
        <v>45261</v>
      </c>
      <c r="B88" s="20" t="s">
        <v>45</v>
      </c>
      <c r="C88" s="13">
        <v>1.25</v>
      </c>
      <c r="D88" s="40">
        <v>5</v>
      </c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7" t="s">
        <v>124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45292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45323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45352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45383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45413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45444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45474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45505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45536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45566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IF(ISBLANK(Table13[[#This Row],[EARNED]]),"",Table13[[#This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IF(ISBLANK(Table13[[#This Row],[EARNED]]),"",Table13[[#This Row],[EARNED]])</f>
        <v/>
      </c>
      <c r="H129" s="40"/>
      <c r="I129" s="9"/>
      <c r="J129" s="11"/>
      <c r="K129" s="20"/>
    </row>
    <row r="130" spans="1:11" x14ac:dyDescent="0.25">
      <c r="A130" s="42"/>
      <c r="B130" s="15"/>
      <c r="C130" s="43"/>
      <c r="D130" s="44"/>
      <c r="E130" s="9"/>
      <c r="F130" s="15"/>
      <c r="G130" s="43" t="str">
        <f>IF(ISBLANK(Table13[[#This Row],[EARNED]]),"",Table13[[#This Row],[EARNED]])</f>
        <v/>
      </c>
      <c r="H130" s="44"/>
      <c r="I130" s="9"/>
      <c r="J130" s="12"/>
      <c r="K13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7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0"/>
  <sheetViews>
    <sheetView zoomScaleNormal="100" workbookViewId="0">
      <pane ySplit="3690" topLeftCell="A75" activePane="bottomLeft"/>
      <selection activeCell="B74" sqref="B74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0.23100000000000875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71.5</v>
      </c>
      <c r="J9" s="11"/>
      <c r="K9" s="20"/>
    </row>
    <row r="10" spans="1:13" x14ac:dyDescent="0.25">
      <c r="A10" s="47" t="s">
        <v>44</v>
      </c>
      <c r="B10" s="20" t="s">
        <v>51</v>
      </c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>
        <v>3</v>
      </c>
      <c r="I10" s="34" t="s">
        <v>32</v>
      </c>
      <c r="J10" s="11"/>
      <c r="K10" s="20" t="s">
        <v>59</v>
      </c>
    </row>
    <row r="11" spans="1:13" x14ac:dyDescent="0.25">
      <c r="A11" s="23"/>
      <c r="B11" s="20" t="s">
        <v>56</v>
      </c>
      <c r="C11" s="13"/>
      <c r="D11" s="40">
        <v>5</v>
      </c>
      <c r="E11" s="34"/>
      <c r="F11" s="20"/>
      <c r="G11" s="13" t="str">
        <f>IF(ISBLANK(Table1[[#This Row],[EARNED]]),"",Table1[[#This Row],[EARNED]])</f>
        <v/>
      </c>
      <c r="H11" s="40"/>
      <c r="I11" s="34"/>
      <c r="J11" s="11"/>
      <c r="K11" s="20" t="s">
        <v>60</v>
      </c>
    </row>
    <row r="12" spans="1:13" x14ac:dyDescent="0.25">
      <c r="A12" s="23"/>
      <c r="B12" s="20" t="s">
        <v>61</v>
      </c>
      <c r="C12" s="13"/>
      <c r="D12" s="40">
        <v>3</v>
      </c>
      <c r="E12" s="34"/>
      <c r="F12" s="20"/>
      <c r="G12" s="13" t="str">
        <f>IF(ISBLANK(Table1[[#This Row],[EARNED]]),"",Table1[[#This Row],[EARNED]])</f>
        <v/>
      </c>
      <c r="H12" s="40"/>
      <c r="I12" s="34"/>
      <c r="J12" s="11"/>
      <c r="K12" s="20" t="s">
        <v>62</v>
      </c>
    </row>
    <row r="13" spans="1:13" x14ac:dyDescent="0.25">
      <c r="A13" s="23"/>
      <c r="B13" s="20" t="s">
        <v>63</v>
      </c>
      <c r="C13" s="13"/>
      <c r="D13" s="40">
        <v>0.10800000000000001</v>
      </c>
      <c r="E13" s="34"/>
      <c r="F13" s="20"/>
      <c r="G13" s="13" t="str">
        <f>IF(ISBLANK(Table1[[#This Row],[EARNED]]),"",Table1[[#This Row],[EARNED]])</f>
        <v/>
      </c>
      <c r="H13" s="40"/>
      <c r="I13" s="34"/>
      <c r="J13" s="11"/>
      <c r="K13" s="20"/>
    </row>
    <row r="14" spans="1:13" x14ac:dyDescent="0.25">
      <c r="A14" s="23">
        <v>43221</v>
      </c>
      <c r="B14" s="20" t="s">
        <v>64</v>
      </c>
      <c r="C14" s="13"/>
      <c r="D14" s="40">
        <v>4</v>
      </c>
      <c r="E14" s="34"/>
      <c r="F14" s="20"/>
      <c r="G14" s="13" t="str">
        <f>IF(ISBLANK(Table1[[#This Row],[EARNED]]),"",Table1[[#This Row],[EARNED]])</f>
        <v/>
      </c>
      <c r="H14" s="40"/>
      <c r="I14" s="34"/>
      <c r="J14" s="11"/>
      <c r="K14" s="20" t="s">
        <v>65</v>
      </c>
    </row>
    <row r="15" spans="1:13" x14ac:dyDescent="0.25">
      <c r="A15" s="23"/>
      <c r="B15" s="20" t="s">
        <v>66</v>
      </c>
      <c r="C15" s="13"/>
      <c r="D15" s="40"/>
      <c r="E15" s="34"/>
      <c r="F15" s="20"/>
      <c r="G15" s="13" t="str">
        <f>IF(ISBLANK(Table1[[#This Row],[EARNED]]),"",Table1[[#This Row],[EARNED]])</f>
        <v/>
      </c>
      <c r="H15" s="40">
        <v>1</v>
      </c>
      <c r="I15" s="34"/>
      <c r="J15" s="11"/>
      <c r="K15" s="49">
        <v>43241</v>
      </c>
    </row>
    <row r="16" spans="1:13" x14ac:dyDescent="0.25">
      <c r="A16" s="23"/>
      <c r="B16" s="20" t="s">
        <v>67</v>
      </c>
      <c r="C16" s="13"/>
      <c r="D16" s="40"/>
      <c r="E16" s="34"/>
      <c r="F16" s="20"/>
      <c r="G16" s="13" t="str">
        <f>IF(ISBLANK(Table1[[#This Row],[EARNED]]),"",Table1[[#This Row],[EARNED]])</f>
        <v/>
      </c>
      <c r="H16" s="40">
        <v>2</v>
      </c>
      <c r="I16" s="34"/>
      <c r="J16" s="11"/>
      <c r="K16" s="20" t="s">
        <v>68</v>
      </c>
    </row>
    <row r="17" spans="1:11" x14ac:dyDescent="0.25">
      <c r="A17" s="23">
        <v>43252</v>
      </c>
      <c r="B17" s="20" t="s">
        <v>69</v>
      </c>
      <c r="C17" s="13"/>
      <c r="D17" s="40">
        <v>0.19</v>
      </c>
      <c r="E17" s="34"/>
      <c r="F17" s="20"/>
      <c r="G17" s="13" t="str">
        <f>IF(ISBLANK(Table1[[#This Row],[EARNED]]),"",Table1[[#This Row],[EARNED]])</f>
        <v/>
      </c>
      <c r="H17" s="40"/>
      <c r="I17" s="34"/>
      <c r="J17" s="11"/>
      <c r="K17" s="20"/>
    </row>
    <row r="18" spans="1:11" x14ac:dyDescent="0.25">
      <c r="A18" s="23">
        <v>43282</v>
      </c>
      <c r="B18" s="20" t="s">
        <v>70</v>
      </c>
      <c r="C18" s="13"/>
      <c r="D18" s="40">
        <v>0.39800000000000002</v>
      </c>
      <c r="E18" s="34"/>
      <c r="F18" s="20"/>
      <c r="G18" s="13" t="str">
        <f>IF(ISBLANK(Table1[[#This Row],[EARNED]]),"",Table1[[#This Row],[EARNED]])</f>
        <v/>
      </c>
      <c r="H18" s="40"/>
      <c r="I18" s="34"/>
      <c r="J18" s="11"/>
      <c r="K18" s="20"/>
    </row>
    <row r="19" spans="1:11" x14ac:dyDescent="0.25">
      <c r="A19" s="23">
        <v>43313</v>
      </c>
      <c r="B19" s="20" t="s">
        <v>66</v>
      </c>
      <c r="C19" s="13"/>
      <c r="D19" s="40"/>
      <c r="E19" s="34"/>
      <c r="F19" s="20"/>
      <c r="G19" s="13" t="str">
        <f>IF(ISBLANK(Table1[[#This Row],[EARNED]]),"",Table1[[#This Row],[EARNED]])</f>
        <v/>
      </c>
      <c r="H19" s="40">
        <v>1</v>
      </c>
      <c r="I19" s="34"/>
      <c r="J19" s="11"/>
      <c r="K19" s="49">
        <v>43321</v>
      </c>
    </row>
    <row r="20" spans="1:11" x14ac:dyDescent="0.25">
      <c r="A20" s="23"/>
      <c r="B20" s="20" t="s">
        <v>71</v>
      </c>
      <c r="C20" s="13"/>
      <c r="D20" s="40">
        <v>0.10200000000000001</v>
      </c>
      <c r="E20" s="34"/>
      <c r="F20" s="20"/>
      <c r="G20" s="13" t="str">
        <f>IF(ISBLANK(Table1[[#This Row],[EARNED]]),"",Table1[[#This Row],[EARNED]])</f>
        <v/>
      </c>
      <c r="H20" s="40"/>
      <c r="I20" s="34"/>
      <c r="J20" s="11"/>
      <c r="K20" s="20"/>
    </row>
    <row r="21" spans="1:11" x14ac:dyDescent="0.25">
      <c r="A21" s="23">
        <v>43344</v>
      </c>
      <c r="B21" s="20" t="s">
        <v>66</v>
      </c>
      <c r="C21" s="13"/>
      <c r="D21" s="40"/>
      <c r="E21" s="34"/>
      <c r="F21" s="20"/>
      <c r="G21" s="13" t="str">
        <f>IF(ISBLANK(Table1[[#This Row],[EARNED]]),"",Table1[[#This Row],[EARNED]])</f>
        <v/>
      </c>
      <c r="H21" s="40">
        <v>1</v>
      </c>
      <c r="I21" s="34"/>
      <c r="J21" s="11"/>
      <c r="K21" s="49">
        <v>43372</v>
      </c>
    </row>
    <row r="22" spans="1:11" x14ac:dyDescent="0.25">
      <c r="A22" s="23"/>
      <c r="B22" s="20" t="s">
        <v>72</v>
      </c>
      <c r="C22" s="13"/>
      <c r="D22" s="40">
        <v>0.28100000000000003</v>
      </c>
      <c r="E22" s="34"/>
      <c r="F22" s="20"/>
      <c r="G22" s="13" t="str">
        <f>IF(ISBLANK(Table1[[#This Row],[EARNED]]),"",Table1[[#This Row],[EARNED]])</f>
        <v/>
      </c>
      <c r="H22" s="40"/>
      <c r="I22" s="34"/>
      <c r="J22" s="11"/>
      <c r="K22" s="20"/>
    </row>
    <row r="23" spans="1:11" x14ac:dyDescent="0.25">
      <c r="A23" s="23">
        <v>43374</v>
      </c>
      <c r="B23" s="20" t="s">
        <v>66</v>
      </c>
      <c r="C23" s="13"/>
      <c r="D23" s="40"/>
      <c r="E23" s="34"/>
      <c r="F23" s="20"/>
      <c r="G23" s="13" t="str">
        <f>IF(ISBLANK(Table1[[#This Row],[EARNED]]),"",Table1[[#This Row],[EARNED]])</f>
        <v/>
      </c>
      <c r="H23" s="40">
        <v>1</v>
      </c>
      <c r="I23" s="34"/>
      <c r="J23" s="11"/>
      <c r="K23" s="49">
        <v>43384</v>
      </c>
    </row>
    <row r="24" spans="1:11" x14ac:dyDescent="0.25">
      <c r="A24" s="23"/>
      <c r="B24" s="20" t="s">
        <v>73</v>
      </c>
      <c r="C24" s="13"/>
      <c r="D24" s="40"/>
      <c r="E24" s="34"/>
      <c r="F24" s="20"/>
      <c r="G24" s="13" t="str">
        <f>IF(ISBLANK(Table1[[#This Row],[EARNED]]),"",Table1[[#This Row],[EARNED]])</f>
        <v/>
      </c>
      <c r="H24" s="40"/>
      <c r="I24" s="34"/>
      <c r="J24" s="11"/>
      <c r="K24" s="49">
        <v>43395</v>
      </c>
    </row>
    <row r="25" spans="1:11" x14ac:dyDescent="0.25">
      <c r="A25" s="23"/>
      <c r="B25" s="20" t="s">
        <v>74</v>
      </c>
      <c r="C25" s="13"/>
      <c r="D25" s="40">
        <v>0.254</v>
      </c>
      <c r="E25" s="34"/>
      <c r="F25" s="20"/>
      <c r="G25" s="13" t="str">
        <f>IF(ISBLANK(Table1[[#This Row],[EARNED]]),"",Table1[[#This Row],[EARNED]])</f>
        <v/>
      </c>
      <c r="H25" s="40"/>
      <c r="I25" s="34"/>
      <c r="J25" s="11"/>
      <c r="K25" s="20"/>
    </row>
    <row r="26" spans="1:11" x14ac:dyDescent="0.25">
      <c r="A26" s="23">
        <v>43405</v>
      </c>
      <c r="B26" s="20" t="s">
        <v>66</v>
      </c>
      <c r="C26" s="13"/>
      <c r="D26" s="40"/>
      <c r="E26" s="34"/>
      <c r="F26" s="20"/>
      <c r="G26" s="13" t="str">
        <f>IF(ISBLANK(Table1[[#This Row],[EARNED]]),"",Table1[[#This Row],[EARNED]])</f>
        <v/>
      </c>
      <c r="H26" s="40">
        <v>1</v>
      </c>
      <c r="I26" s="34"/>
      <c r="J26" s="11"/>
      <c r="K26" s="49">
        <v>43417</v>
      </c>
    </row>
    <row r="27" spans="1:11" x14ac:dyDescent="0.25">
      <c r="A27" s="23">
        <v>43435</v>
      </c>
      <c r="B27" s="20" t="s">
        <v>51</v>
      </c>
      <c r="C27" s="13"/>
      <c r="D27" s="40"/>
      <c r="E27" s="34"/>
      <c r="F27" s="20"/>
      <c r="G27" s="13" t="str">
        <f>IF(ISBLANK(Table1[[#This Row],[EARNED]]),"",Table1[[#This Row],[EARNED]])</f>
        <v/>
      </c>
      <c r="H27" s="40">
        <v>3</v>
      </c>
      <c r="I27" s="34"/>
      <c r="J27" s="11"/>
      <c r="K27" s="20" t="s">
        <v>75</v>
      </c>
    </row>
    <row r="28" spans="1:11" x14ac:dyDescent="0.25">
      <c r="A28" s="23"/>
      <c r="B28" s="20" t="s">
        <v>51</v>
      </c>
      <c r="C28" s="13"/>
      <c r="D28" s="40"/>
      <c r="E28" s="34"/>
      <c r="F28" s="20"/>
      <c r="G28" s="13" t="str">
        <f>IF(ISBLANK(Table1[[#This Row],[EARNED]]),"",Table1[[#This Row],[EARNED]])</f>
        <v/>
      </c>
      <c r="H28" s="40">
        <v>3</v>
      </c>
      <c r="I28" s="34"/>
      <c r="J28" s="11"/>
      <c r="K28" s="20" t="s">
        <v>76</v>
      </c>
    </row>
    <row r="29" spans="1:11" x14ac:dyDescent="0.25">
      <c r="A29" s="23"/>
      <c r="B29" s="20" t="s">
        <v>77</v>
      </c>
      <c r="C29" s="13"/>
      <c r="D29" s="40">
        <v>2</v>
      </c>
      <c r="E29" s="34"/>
      <c r="F29" s="20"/>
      <c r="G29" s="13" t="str">
        <f>IF(ISBLANK(Table1[[#This Row],[EARNED]]),"",Table1[[#This Row],[EARNED]])</f>
        <v/>
      </c>
      <c r="H29" s="40"/>
      <c r="I29" s="34"/>
      <c r="J29" s="11"/>
      <c r="K29" s="20" t="s">
        <v>78</v>
      </c>
    </row>
    <row r="30" spans="1:11" x14ac:dyDescent="0.25">
      <c r="A30" s="23"/>
      <c r="B30" s="20" t="s">
        <v>67</v>
      </c>
      <c r="C30" s="13"/>
      <c r="D30" s="40"/>
      <c r="E30" s="34"/>
      <c r="F30" s="20"/>
      <c r="G30" s="13" t="str">
        <f>IF(ISBLANK(Table1[[#This Row],[EARNED]]),"",Table1[[#This Row],[EARNED]])</f>
        <v/>
      </c>
      <c r="H30" s="40">
        <v>2</v>
      </c>
      <c r="I30" s="34"/>
      <c r="J30" s="11"/>
      <c r="K30" s="20" t="s">
        <v>79</v>
      </c>
    </row>
    <row r="31" spans="1:11" x14ac:dyDescent="0.25">
      <c r="A31" s="23"/>
      <c r="B31" s="20" t="s">
        <v>80</v>
      </c>
      <c r="C31" s="13"/>
      <c r="D31" s="40">
        <v>0.79400000000000004</v>
      </c>
      <c r="E31" s="34"/>
      <c r="F31" s="20"/>
      <c r="G31" s="13" t="str">
        <f>IF(ISBLANK(Table1[[#This Row],[EARNED]]),"",Table1[[#This Row],[EARNED]])</f>
        <v/>
      </c>
      <c r="H31" s="40"/>
      <c r="I31" s="34"/>
      <c r="J31" s="11"/>
      <c r="K31" s="20"/>
    </row>
    <row r="32" spans="1:11" x14ac:dyDescent="0.25">
      <c r="A32" s="47" t="s">
        <v>46</v>
      </c>
      <c r="B32" s="20"/>
      <c r="C32" s="13"/>
      <c r="D32" s="40"/>
      <c r="E32" s="34"/>
      <c r="F32" s="20"/>
      <c r="G32" s="13" t="str">
        <f>IF(ISBLANK(Table1[[#This Row],[EARNED]]),"",Table1[[#This Row],[EARNED]])</f>
        <v/>
      </c>
      <c r="H32" s="40"/>
      <c r="I32" s="34"/>
      <c r="J32" s="11"/>
      <c r="K32" s="20"/>
    </row>
    <row r="33" spans="1:11" x14ac:dyDescent="0.25">
      <c r="A33" s="23">
        <v>43497</v>
      </c>
      <c r="B33" s="20" t="s">
        <v>67</v>
      </c>
      <c r="C33" s="13"/>
      <c r="D33" s="40"/>
      <c r="E33" s="34"/>
      <c r="F33" s="20"/>
      <c r="G33" s="13" t="str">
        <f>IF(ISBLANK(Table1[[#This Row],[EARNED]]),"",Table1[[#This Row],[EARNED]])</f>
        <v/>
      </c>
      <c r="H33" s="40">
        <v>2</v>
      </c>
      <c r="I33" s="34"/>
      <c r="J33" s="11"/>
      <c r="K33" s="20" t="s">
        <v>82</v>
      </c>
    </row>
    <row r="34" spans="1:11" x14ac:dyDescent="0.25">
      <c r="A34" s="23">
        <v>43556</v>
      </c>
      <c r="B34" s="20" t="s">
        <v>66</v>
      </c>
      <c r="C34" s="13"/>
      <c r="D34" s="40"/>
      <c r="E34" s="34"/>
      <c r="F34" s="20"/>
      <c r="G34" s="13" t="str">
        <f>IF(ISBLANK(Table1[[#This Row],[EARNED]]),"",Table1[[#This Row],[EARNED]])</f>
        <v/>
      </c>
      <c r="H34" s="40">
        <v>1</v>
      </c>
      <c r="I34" s="34"/>
      <c r="J34" s="11"/>
      <c r="K34" s="49">
        <v>43557</v>
      </c>
    </row>
    <row r="35" spans="1:11" x14ac:dyDescent="0.25">
      <c r="A35" s="23">
        <v>43617</v>
      </c>
      <c r="B35" s="20" t="s">
        <v>66</v>
      </c>
      <c r="C35" s="13"/>
      <c r="D35" s="40"/>
      <c r="E35" s="34"/>
      <c r="F35" s="20"/>
      <c r="G35" s="13" t="str">
        <f>IF(ISBLANK(Table1[[#This Row],[EARNED]]),"",Table1[[#This Row],[EARNED]])</f>
        <v/>
      </c>
      <c r="H35" s="40">
        <v>1</v>
      </c>
      <c r="I35" s="34"/>
      <c r="J35" s="11"/>
      <c r="K35" s="49">
        <v>43639</v>
      </c>
    </row>
    <row r="36" spans="1:11" x14ac:dyDescent="0.25">
      <c r="A36" s="23">
        <v>43647</v>
      </c>
      <c r="B36" s="20" t="s">
        <v>66</v>
      </c>
      <c r="C36" s="13"/>
      <c r="D36" s="40"/>
      <c r="E36" s="34"/>
      <c r="F36" s="20"/>
      <c r="G36" s="13" t="str">
        <f>IF(ISBLANK(Table1[[#This Row],[EARNED]]),"",Table1[[#This Row],[EARNED]])</f>
        <v/>
      </c>
      <c r="H36" s="40">
        <v>1</v>
      </c>
      <c r="I36" s="34"/>
      <c r="J36" s="11"/>
      <c r="K36" s="49">
        <v>43650</v>
      </c>
    </row>
    <row r="37" spans="1:11" x14ac:dyDescent="0.25">
      <c r="A37" s="23">
        <v>43678</v>
      </c>
      <c r="B37" s="20" t="s">
        <v>51</v>
      </c>
      <c r="C37" s="13"/>
      <c r="D37" s="40"/>
      <c r="E37" s="34"/>
      <c r="F37" s="20"/>
      <c r="G37" s="13" t="str">
        <f>IF(ISBLANK(Table1[[#This Row],[EARNED]]),"",Table1[[#This Row],[EARNED]])</f>
        <v/>
      </c>
      <c r="H37" s="40">
        <v>3</v>
      </c>
      <c r="I37" s="34"/>
      <c r="J37" s="11"/>
      <c r="K37" s="20" t="s">
        <v>83</v>
      </c>
    </row>
    <row r="38" spans="1:11" x14ac:dyDescent="0.25">
      <c r="A38" s="23"/>
      <c r="B38" s="20" t="s">
        <v>51</v>
      </c>
      <c r="C38" s="13"/>
      <c r="D38" s="40"/>
      <c r="E38" s="34"/>
      <c r="F38" s="20"/>
      <c r="G38" s="13" t="str">
        <f>IF(ISBLANK(Table1[[#This Row],[EARNED]]),"",Table1[[#This Row],[EARNED]])</f>
        <v/>
      </c>
      <c r="H38" s="40">
        <v>3</v>
      </c>
      <c r="I38" s="34"/>
      <c r="J38" s="11"/>
      <c r="K38" s="20" t="s">
        <v>84</v>
      </c>
    </row>
    <row r="39" spans="1:11" x14ac:dyDescent="0.25">
      <c r="A39" s="23">
        <v>43709</v>
      </c>
      <c r="B39" s="20" t="s">
        <v>85</v>
      </c>
      <c r="C39" s="13"/>
      <c r="D39" s="40">
        <v>15</v>
      </c>
      <c r="E39" s="34"/>
      <c r="F39" s="20"/>
      <c r="G39" s="13" t="str">
        <f>IF(ISBLANK(Table1[[#This Row],[EARNED]]),"",Table1[[#This Row],[EARNED]])</f>
        <v/>
      </c>
      <c r="H39" s="40"/>
      <c r="I39" s="34"/>
      <c r="J39" s="11"/>
      <c r="K39" s="20" t="s">
        <v>86</v>
      </c>
    </row>
    <row r="40" spans="1:11" x14ac:dyDescent="0.25">
      <c r="A40" s="23"/>
      <c r="B40" s="20" t="s">
        <v>67</v>
      </c>
      <c r="C40" s="13"/>
      <c r="D40" s="40"/>
      <c r="E40" s="34"/>
      <c r="F40" s="20"/>
      <c r="G40" s="13" t="str">
        <f>IF(ISBLANK(Table1[[#This Row],[EARNED]]),"",Table1[[#This Row],[EARNED]])</f>
        <v/>
      </c>
      <c r="H40" s="40">
        <v>2</v>
      </c>
      <c r="I40" s="34"/>
      <c r="J40" s="11"/>
      <c r="K40" s="20" t="s">
        <v>87</v>
      </c>
    </row>
    <row r="41" spans="1:11" x14ac:dyDescent="0.25">
      <c r="A41" s="23"/>
      <c r="B41" s="20" t="s">
        <v>67</v>
      </c>
      <c r="C41" s="13"/>
      <c r="D41" s="40"/>
      <c r="E41" s="34"/>
      <c r="F41" s="20"/>
      <c r="G41" s="13" t="str">
        <f>IF(ISBLANK(Table1[[#This Row],[EARNED]]),"",Table1[[#This Row],[EARNED]])</f>
        <v/>
      </c>
      <c r="H41" s="40">
        <v>2</v>
      </c>
      <c r="I41" s="34"/>
      <c r="J41" s="11"/>
      <c r="K41" s="20" t="s">
        <v>88</v>
      </c>
    </row>
    <row r="42" spans="1:11" x14ac:dyDescent="0.25">
      <c r="A42" s="23"/>
      <c r="B42" s="20" t="s">
        <v>51</v>
      </c>
      <c r="C42" s="13"/>
      <c r="D42" s="40"/>
      <c r="E42" s="34"/>
      <c r="F42" s="20"/>
      <c r="G42" s="13" t="str">
        <f>IF(ISBLANK(Table1[[#This Row],[EARNED]]),"",Table1[[#This Row],[EARNED]])</f>
        <v/>
      </c>
      <c r="H42" s="40">
        <v>3</v>
      </c>
      <c r="I42" s="34"/>
      <c r="J42" s="11"/>
      <c r="K42" s="20" t="s">
        <v>89</v>
      </c>
    </row>
    <row r="43" spans="1:11" x14ac:dyDescent="0.25">
      <c r="A43" s="23">
        <v>43739</v>
      </c>
      <c r="B43" s="20" t="s">
        <v>73</v>
      </c>
      <c r="C43" s="13"/>
      <c r="D43" s="40"/>
      <c r="E43" s="34"/>
      <c r="F43" s="20"/>
      <c r="G43" s="13" t="str">
        <f>IF(ISBLANK(Table1[[#This Row],[EARNED]]),"",Table1[[#This Row],[EARNED]])</f>
        <v/>
      </c>
      <c r="H43" s="40"/>
      <c r="I43" s="34"/>
      <c r="J43" s="11"/>
      <c r="K43" s="49">
        <v>43760</v>
      </c>
    </row>
    <row r="44" spans="1:11" x14ac:dyDescent="0.25">
      <c r="A44" s="23"/>
      <c r="B44" s="20" t="s">
        <v>66</v>
      </c>
      <c r="C44" s="13"/>
      <c r="D44" s="40"/>
      <c r="E44" s="34"/>
      <c r="F44" s="20"/>
      <c r="G44" s="13" t="str">
        <f>IF(ISBLANK(Table1[[#This Row],[EARNED]]),"",Table1[[#This Row],[EARNED]])</f>
        <v/>
      </c>
      <c r="H44" s="40">
        <v>1</v>
      </c>
      <c r="I44" s="34"/>
      <c r="J44" s="11"/>
      <c r="K44" s="49">
        <v>43742</v>
      </c>
    </row>
    <row r="45" spans="1:11" x14ac:dyDescent="0.25">
      <c r="A45" s="23"/>
      <c r="B45" s="20" t="s">
        <v>67</v>
      </c>
      <c r="C45" s="13"/>
      <c r="D45" s="40"/>
      <c r="E45" s="34"/>
      <c r="F45" s="20"/>
      <c r="G45" s="13" t="str">
        <f>IF(ISBLANK(Table1[[#This Row],[EARNED]]),"",Table1[[#This Row],[EARNED]])</f>
        <v/>
      </c>
      <c r="H45" s="40">
        <v>2</v>
      </c>
      <c r="I45" s="34"/>
      <c r="J45" s="11"/>
      <c r="K45" s="20" t="s">
        <v>90</v>
      </c>
    </row>
    <row r="46" spans="1:11" x14ac:dyDescent="0.25">
      <c r="A46" s="23">
        <v>43770</v>
      </c>
      <c r="B46" s="20" t="s">
        <v>51</v>
      </c>
      <c r="C46" s="13"/>
      <c r="D46" s="40"/>
      <c r="E46" s="34"/>
      <c r="F46" s="20"/>
      <c r="G46" s="13" t="str">
        <f>IF(ISBLANK(Table1[[#This Row],[EARNED]]),"",Table1[[#This Row],[EARNED]])</f>
        <v/>
      </c>
      <c r="H46" s="40">
        <v>3</v>
      </c>
      <c r="I46" s="34"/>
      <c r="J46" s="11"/>
      <c r="K46" s="20" t="s">
        <v>91</v>
      </c>
    </row>
    <row r="47" spans="1:11" x14ac:dyDescent="0.25">
      <c r="A47" s="47" t="s">
        <v>48</v>
      </c>
      <c r="B47" s="20"/>
      <c r="C47" s="13"/>
      <c r="D47" s="40"/>
      <c r="E47" s="34"/>
      <c r="F47" s="20"/>
      <c r="G47" s="13" t="str">
        <f>IF(ISBLANK(Table1[[#This Row],[EARNED]]),"",Table1[[#This Row],[EARNED]])</f>
        <v/>
      </c>
      <c r="H47" s="40"/>
      <c r="I47" s="34"/>
      <c r="J47" s="11"/>
      <c r="K47" s="20"/>
    </row>
    <row r="48" spans="1:11" x14ac:dyDescent="0.25">
      <c r="A48" s="23">
        <v>43831</v>
      </c>
      <c r="B48" s="20" t="s">
        <v>67</v>
      </c>
      <c r="C48" s="13"/>
      <c r="D48" s="40"/>
      <c r="E48" s="34"/>
      <c r="F48" s="20"/>
      <c r="G48" s="13" t="str">
        <f>IF(ISBLANK(Table1[[#This Row],[EARNED]]),"",Table1[[#This Row],[EARNED]])</f>
        <v/>
      </c>
      <c r="H48" s="40">
        <v>2</v>
      </c>
      <c r="I48" s="34"/>
      <c r="J48" s="11"/>
      <c r="K48" s="20" t="s">
        <v>92</v>
      </c>
    </row>
    <row r="49" spans="1:11" x14ac:dyDescent="0.25">
      <c r="A49" s="23"/>
      <c r="B49" s="20" t="s">
        <v>93</v>
      </c>
      <c r="C49" s="13"/>
      <c r="D49" s="40"/>
      <c r="E49" s="34"/>
      <c r="F49" s="20"/>
      <c r="G49" s="13" t="str">
        <f>IF(ISBLANK(Table1[[#This Row],[EARNED]]),"",Table1[[#This Row],[EARNED]])</f>
        <v/>
      </c>
      <c r="H49" s="40"/>
      <c r="I49" s="34"/>
      <c r="J49" s="11"/>
      <c r="K49" s="20" t="s">
        <v>94</v>
      </c>
    </row>
    <row r="50" spans="1:11" x14ac:dyDescent="0.25">
      <c r="A50" s="23">
        <v>43862</v>
      </c>
      <c r="B50" s="20" t="s">
        <v>67</v>
      </c>
      <c r="C50" s="13"/>
      <c r="D50" s="40"/>
      <c r="E50" s="34"/>
      <c r="F50" s="20"/>
      <c r="G50" s="13" t="str">
        <f>IF(ISBLANK(Table1[[#This Row],[EARNED]]),"",Table1[[#This Row],[EARNED]])</f>
        <v/>
      </c>
      <c r="H50" s="40">
        <v>2</v>
      </c>
      <c r="I50" s="34"/>
      <c r="J50" s="11"/>
      <c r="K50" s="20" t="s">
        <v>95</v>
      </c>
    </row>
    <row r="51" spans="1:11" x14ac:dyDescent="0.25">
      <c r="A51" s="23">
        <v>43891</v>
      </c>
      <c r="B51" s="20" t="s">
        <v>67</v>
      </c>
      <c r="C51" s="13"/>
      <c r="D51" s="40"/>
      <c r="E51" s="34"/>
      <c r="F51" s="20"/>
      <c r="G51" s="13" t="str">
        <f>IF(ISBLANK(Table1[[#This Row],[EARNED]]),"",Table1[[#This Row],[EARNED]])</f>
        <v/>
      </c>
      <c r="H51" s="40">
        <v>2</v>
      </c>
      <c r="I51" s="34"/>
      <c r="J51" s="11"/>
      <c r="K51" s="20"/>
    </row>
    <row r="52" spans="1:11" x14ac:dyDescent="0.25">
      <c r="A52" s="23">
        <v>44013</v>
      </c>
      <c r="B52" s="20" t="s">
        <v>67</v>
      </c>
      <c r="C52" s="13"/>
      <c r="D52" s="40"/>
      <c r="E52" s="34"/>
      <c r="F52" s="20"/>
      <c r="G52" s="13" t="str">
        <f>IF(ISBLANK(Table1[[#This Row],[EARNED]]),"",Table1[[#This Row],[EARNED]])</f>
        <v/>
      </c>
      <c r="H52" s="40">
        <v>2</v>
      </c>
      <c r="I52" s="34"/>
      <c r="J52" s="11"/>
      <c r="K52" s="20" t="s">
        <v>96</v>
      </c>
    </row>
    <row r="53" spans="1:11" x14ac:dyDescent="0.25">
      <c r="A53" s="23">
        <v>44044</v>
      </c>
      <c r="B53" s="20" t="s">
        <v>66</v>
      </c>
      <c r="C53" s="13"/>
      <c r="D53" s="40"/>
      <c r="E53" s="34"/>
      <c r="F53" s="20"/>
      <c r="G53" s="13" t="str">
        <f>IF(ISBLANK(Table1[[#This Row],[EARNED]]),"",Table1[[#This Row],[EARNED]])</f>
        <v/>
      </c>
      <c r="H53" s="40">
        <v>1</v>
      </c>
      <c r="I53" s="34"/>
      <c r="J53" s="11"/>
      <c r="K53" s="49">
        <v>44071</v>
      </c>
    </row>
    <row r="54" spans="1:11" x14ac:dyDescent="0.25">
      <c r="A54" s="47" t="s">
        <v>49</v>
      </c>
      <c r="B54" s="20"/>
      <c r="C54" s="13"/>
      <c r="D54" s="40"/>
      <c r="E54" s="34"/>
      <c r="F54" s="20"/>
      <c r="G54" s="13" t="str">
        <f>IF(ISBLANK(Table1[[#This Row],[EARNED]]),"",Table1[[#This Row],[EARNED]])</f>
        <v/>
      </c>
      <c r="H54" s="40"/>
      <c r="I54" s="34"/>
      <c r="J54" s="11"/>
      <c r="K54" s="20"/>
    </row>
    <row r="55" spans="1:11" x14ac:dyDescent="0.25">
      <c r="A55" s="23">
        <v>44075</v>
      </c>
      <c r="B55" s="20" t="s">
        <v>64</v>
      </c>
      <c r="C55" s="13"/>
      <c r="D55" s="40">
        <v>4</v>
      </c>
      <c r="E55" s="34"/>
      <c r="F55" s="20"/>
      <c r="G55" s="13" t="str">
        <f>IF(ISBLANK(Table1[[#This Row],[EARNED]]),"",Table1[[#This Row],[EARNED]])</f>
        <v/>
      </c>
      <c r="H55" s="40"/>
      <c r="I55" s="34"/>
      <c r="J55" s="11"/>
      <c r="K55" s="20" t="s">
        <v>98</v>
      </c>
    </row>
    <row r="56" spans="1:11" x14ac:dyDescent="0.25">
      <c r="A56" s="23">
        <v>44136</v>
      </c>
      <c r="B56" s="20" t="s">
        <v>61</v>
      </c>
      <c r="C56" s="13"/>
      <c r="D56" s="40">
        <v>3</v>
      </c>
      <c r="E56" s="34"/>
      <c r="F56" s="20"/>
      <c r="G56" s="13" t="str">
        <f>IF(ISBLANK(Table1[[#This Row],[EARNED]]),"",Table1[[#This Row],[EARNED]])</f>
        <v/>
      </c>
      <c r="H56" s="40"/>
      <c r="I56" s="34"/>
      <c r="J56" s="11"/>
      <c r="K56" s="20" t="s">
        <v>99</v>
      </c>
    </row>
    <row r="57" spans="1:11" x14ac:dyDescent="0.25">
      <c r="A57" s="47" t="s">
        <v>50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23">
        <v>44562</v>
      </c>
      <c r="B58" s="20" t="s">
        <v>100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101</v>
      </c>
    </row>
    <row r="59" spans="1:11" x14ac:dyDescent="0.25">
      <c r="A59" s="23">
        <v>44682</v>
      </c>
      <c r="B59" s="20" t="s">
        <v>102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4</v>
      </c>
      <c r="I59" s="9"/>
      <c r="J59" s="11"/>
      <c r="K59" s="20" t="s">
        <v>103</v>
      </c>
    </row>
    <row r="60" spans="1:11" x14ac:dyDescent="0.25">
      <c r="A60" s="47"/>
      <c r="B60" s="20" t="s">
        <v>104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105</v>
      </c>
    </row>
    <row r="61" spans="1:11" x14ac:dyDescent="0.25">
      <c r="A61" s="41">
        <v>44774</v>
      </c>
      <c r="B61" s="20" t="s">
        <v>51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52</v>
      </c>
    </row>
    <row r="62" spans="1:11" x14ac:dyDescent="0.25">
      <c r="A62" s="41"/>
      <c r="B62" s="20" t="s">
        <v>51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3</v>
      </c>
      <c r="I62" s="9"/>
      <c r="J62" s="11"/>
      <c r="K62" s="20" t="s">
        <v>53</v>
      </c>
    </row>
    <row r="63" spans="1:11" x14ac:dyDescent="0.25">
      <c r="A63" s="41">
        <v>44835</v>
      </c>
      <c r="B63" s="20" t="s">
        <v>55</v>
      </c>
      <c r="C63" s="13"/>
      <c r="D63" s="40">
        <v>6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54</v>
      </c>
    </row>
    <row r="64" spans="1:11" x14ac:dyDescent="0.25">
      <c r="A64" s="47" t="s">
        <v>57</v>
      </c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44927</v>
      </c>
      <c r="B65" s="20" t="s">
        <v>67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107</v>
      </c>
    </row>
    <row r="66" spans="1:11" x14ac:dyDescent="0.25">
      <c r="A66" s="41">
        <v>44958</v>
      </c>
      <c r="B66" s="20" t="s">
        <v>102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4</v>
      </c>
      <c r="I66" s="9"/>
      <c r="J66" s="11"/>
      <c r="K66" s="20" t="s">
        <v>108</v>
      </c>
    </row>
    <row r="67" spans="1:11" x14ac:dyDescent="0.25">
      <c r="A67" s="41">
        <v>44986</v>
      </c>
      <c r="B67" s="20" t="s">
        <v>109</v>
      </c>
      <c r="C67" s="13"/>
      <c r="D67" s="40">
        <v>13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50" t="s">
        <v>110</v>
      </c>
    </row>
    <row r="68" spans="1:11" x14ac:dyDescent="0.25">
      <c r="A68" s="41">
        <v>45047</v>
      </c>
      <c r="B68" s="20" t="s">
        <v>102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4</v>
      </c>
      <c r="I68" s="9"/>
      <c r="J68" s="11"/>
      <c r="K68" s="20" t="s">
        <v>111</v>
      </c>
    </row>
    <row r="69" spans="1:11" x14ac:dyDescent="0.25">
      <c r="A69" s="41"/>
      <c r="B69" s="20" t="s">
        <v>102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4</v>
      </c>
      <c r="I69" s="9"/>
      <c r="J69" s="11"/>
      <c r="K69" s="20" t="s">
        <v>112</v>
      </c>
    </row>
    <row r="70" spans="1:11" x14ac:dyDescent="0.25">
      <c r="A70" s="41">
        <v>45097</v>
      </c>
      <c r="B70" s="20" t="s">
        <v>102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4</v>
      </c>
      <c r="I70" s="9"/>
      <c r="J70" s="11"/>
      <c r="K70" s="20" t="s">
        <v>113</v>
      </c>
    </row>
    <row r="71" spans="1:11" x14ac:dyDescent="0.25">
      <c r="A71" s="41">
        <v>45132</v>
      </c>
      <c r="B71" s="20" t="s">
        <v>114</v>
      </c>
      <c r="C71" s="13"/>
      <c r="D71" s="40">
        <v>9</v>
      </c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 t="s">
        <v>115</v>
      </c>
    </row>
    <row r="72" spans="1:11" x14ac:dyDescent="0.25">
      <c r="A72" s="41"/>
      <c r="B72" s="20" t="s">
        <v>102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4</v>
      </c>
      <c r="I72" s="9"/>
      <c r="J72" s="11"/>
      <c r="K72" s="20" t="s">
        <v>116</v>
      </c>
    </row>
    <row r="73" spans="1:11" x14ac:dyDescent="0.25">
      <c r="A73" s="41">
        <v>45139</v>
      </c>
      <c r="B73" s="20" t="s">
        <v>67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2</v>
      </c>
      <c r="I73" s="9"/>
      <c r="J73" s="11"/>
      <c r="K73" s="20" t="s">
        <v>117</v>
      </c>
    </row>
    <row r="74" spans="1:11" x14ac:dyDescent="0.25">
      <c r="A74" s="41">
        <v>45170</v>
      </c>
      <c r="B74" s="20" t="s">
        <v>51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3</v>
      </c>
      <c r="I74" s="9"/>
      <c r="J74" s="11"/>
      <c r="K74" s="20" t="s">
        <v>118</v>
      </c>
    </row>
    <row r="75" spans="1:11" x14ac:dyDescent="0.25">
      <c r="A75" s="41"/>
      <c r="B75" s="20" t="s">
        <v>66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9">
        <v>45178</v>
      </c>
    </row>
    <row r="76" spans="1:11" x14ac:dyDescent="0.25">
      <c r="A76" s="41"/>
      <c r="B76" s="20" t="s">
        <v>119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10</v>
      </c>
      <c r="I76" s="9"/>
      <c r="J76" s="11"/>
      <c r="K76" s="20" t="s">
        <v>120</v>
      </c>
    </row>
    <row r="77" spans="1:11" x14ac:dyDescent="0.25">
      <c r="A77" s="41">
        <v>45200</v>
      </c>
      <c r="B77" s="20" t="s">
        <v>51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3</v>
      </c>
      <c r="I77" s="9"/>
      <c r="J77" s="11"/>
      <c r="K77" s="20" t="s">
        <v>121</v>
      </c>
    </row>
    <row r="78" spans="1:11" x14ac:dyDescent="0.25">
      <c r="A78" s="41"/>
      <c r="B78" s="20" t="s">
        <v>66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9">
        <v>45213</v>
      </c>
    </row>
    <row r="79" spans="1:11" x14ac:dyDescent="0.25">
      <c r="A79" s="41"/>
      <c r="B79" s="20" t="s">
        <v>122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12</v>
      </c>
      <c r="I79" s="9"/>
      <c r="J79" s="11"/>
      <c r="K79" s="20" t="s">
        <v>123</v>
      </c>
    </row>
    <row r="80" spans="1:11" x14ac:dyDescent="0.25">
      <c r="A80" s="41">
        <v>45231</v>
      </c>
      <c r="B80" s="20" t="s">
        <v>67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2</v>
      </c>
      <c r="I80" s="9"/>
      <c r="J80" s="11"/>
      <c r="K80" s="20" t="s">
        <v>125</v>
      </c>
    </row>
    <row r="81" spans="1:11" x14ac:dyDescent="0.25">
      <c r="A81" s="41">
        <v>45242</v>
      </c>
      <c r="B81" s="20" t="s">
        <v>66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9">
        <v>45243</v>
      </c>
    </row>
    <row r="82" spans="1:11" x14ac:dyDescent="0.25">
      <c r="A82" s="47">
        <v>45242</v>
      </c>
      <c r="B82" s="20" t="s">
        <v>66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9">
        <v>45241</v>
      </c>
    </row>
    <row r="83" spans="1:11" x14ac:dyDescent="0.25">
      <c r="A83" s="41"/>
      <c r="B83" s="20" t="s">
        <v>67</v>
      </c>
      <c r="C83" s="13"/>
      <c r="D83" s="40"/>
      <c r="E83" s="9"/>
      <c r="F83" s="20"/>
      <c r="G83" s="13" t="str">
        <f>IF(ISBLANK(Table1[[#This Row],[EARNED]]),"",Table1[[#This Row],[EARNED]])</f>
        <v/>
      </c>
      <c r="H83" s="40">
        <v>2</v>
      </c>
      <c r="I83" s="9"/>
      <c r="J83" s="11"/>
      <c r="K83" s="20" t="s">
        <v>126</v>
      </c>
    </row>
    <row r="84" spans="1:11" x14ac:dyDescent="0.25">
      <c r="A84" s="41"/>
      <c r="B84" s="20" t="s">
        <v>67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2</v>
      </c>
      <c r="I84" s="9"/>
      <c r="J84" s="11"/>
      <c r="K84" s="20" t="s">
        <v>127</v>
      </c>
    </row>
    <row r="85" spans="1:11" x14ac:dyDescent="0.25">
      <c r="A85" s="41"/>
      <c r="B85" s="20" t="s">
        <v>128</v>
      </c>
      <c r="C85" s="13"/>
      <c r="D85" s="40"/>
      <c r="E85" s="9"/>
      <c r="F85" s="20"/>
      <c r="G85" s="13" t="str">
        <f>IF(ISBLANK(Table1[[#This Row],[EARNED]]),"",Table1[[#This Row],[EARNED]])</f>
        <v/>
      </c>
      <c r="H85" s="40">
        <v>11</v>
      </c>
      <c r="I85" s="9"/>
      <c r="J85" s="11"/>
      <c r="K85" s="20" t="s">
        <v>129</v>
      </c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2"/>
      <c r="B120" s="15"/>
      <c r="C120" s="43"/>
      <c r="D120" s="44"/>
      <c r="E120" s="9"/>
      <c r="F120" s="15"/>
      <c r="G120" s="43" t="str">
        <f>IF(ISBLANK(Table1[[#This Row],[EARNED]]),"",Table1[[#This Row],[EARNED]])</f>
        <v/>
      </c>
      <c r="H120" s="44"/>
      <c r="I120" s="9"/>
      <c r="J120" s="12"/>
      <c r="K1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66.358000000000004</v>
      </c>
      <c r="B3" s="11">
        <v>205.5</v>
      </c>
      <c r="D3" s="11"/>
      <c r="E3" s="11">
        <v>1</v>
      </c>
      <c r="F3" s="11">
        <v>21</v>
      </c>
      <c r="G3" s="46">
        <f>SUM(D3,E4,F4)</f>
        <v>0.16900000000000001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0.125</v>
      </c>
      <c r="F4" s="1">
        <f>IF(F3=0,0,IF(ISBLANK(F3),"",VLOOKUP(F3,C7:D66,2)))</f>
        <v>4.4000000000000004E-2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2024-01-10T07:58:02Z</dcterms:modified>
</cp:coreProperties>
</file>