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69" i="5" l="1"/>
  <c r="G71" i="5" l="1"/>
  <c r="F3" i="1" l="1"/>
  <c r="B4" i="1"/>
  <c r="F4" i="1" l="1"/>
  <c r="B3" i="1"/>
  <c r="B2" i="1"/>
  <c r="G43" i="5"/>
  <c r="G30" i="5"/>
  <c r="G17" i="5"/>
  <c r="G10" i="5"/>
  <c r="E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<sst xmlns="http://schemas.openxmlformats.org/spreadsheetml/2006/main" count="89" uniqueCount="59">
  <si>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</si>
  <si>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</si>
  <si>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</si>
  <si>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</si>
  <si>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</si>
  <si>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</si>
  <si>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</si>
  <si>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</si>
  <si>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</si>
  <si>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</si>
  <si>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</si>
  <si>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</si>
  <si>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</si>
  <si>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</si>
  <si>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</si>
  <si>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</si>
  <si>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</si>
  <si>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</si>
  <si>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</si>
  <si>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</si>
  <si>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</si>
  <si>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</si>
  <si>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</si>
  <si>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</si>
  <si>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</si>
  <si>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</si>
  <si>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</si>
  <si>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</si>
  <si>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</si>
  <si>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</si>
  <si>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</si>
  <si>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</si>
  <si>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</si>
  <si>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</si>
  <si>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</si>
  <si>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</si>
  <si>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</si>
  <si>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</si>
  <si>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</si>
  <si>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</si>
  <si>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</si>
  <si>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</si>
  <si>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</si>
  <si>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</si>
  <si>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</si>
  <si>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</si>
  <si>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</si>
  <si>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</si>
  <si>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</si>
  <si>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GUTIERREZ, MARLYN</t>
  </si>
  <si>
    <t>VL(2-0-0)</t>
  </si>
  <si>
    <t>9/17,18/2019</t>
  </si>
  <si>
    <t>SL(1-0-0)</t>
  </si>
  <si>
    <t>2024</t>
  </si>
  <si>
    <t>VL(5-0-0)</t>
  </si>
  <si>
    <t>11/9,15,16 , 12/6,13/2023</t>
  </si>
  <si>
    <t>SP(3-0-0)</t>
  </si>
  <si>
    <t>11/13,13 , 12/20/2023</t>
  </si>
  <si>
    <t>UT(0-1-22)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</si>
</sst>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tabSelected="1" zoomScaleNormal="100" workbookViewId="0">
      <pane ySplit="3690" topLeftCell="A43" activePane="bottomLeft"/>
      <selection activeCell="B2" sqref="B2:C2"/>
      <selection pane="bottomLeft" activeCell="F65" sqref="F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45.329000000000001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1</v>
      </c>
      <c r="I25" s="9"/>
      <c r="J25" s="11"/>
      <c r="K25" s="49">
        <v>44069</v>
      </c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/>
      <c r="B56" s="20" t="s">
        <v>58</v>
      </c>
      <c r="C56" s="13"/>
      <c r="D56" s="39">
        <v>0.17100000000000001</v>
      </c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45017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45047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45078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45108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45139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45170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45200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45231</v>
      </c>
      <c r="B68" s="20" t="s">
        <v>54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55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 t="s">
        <v>57</v>
      </c>
    </row>
    <row r="70" spans="1:11" x14ac:dyDescent="0.25">
      <c r="A70" s="40">
        <v>45261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8" t="s">
        <v>53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45292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45323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1"/>
      <c r="B118" s="15"/>
      <c r="C118" s="42"/>
      <c r="D118" s="43"/>
      <c r="E118" s="9"/>
      <c r="F118" s="15"/>
      <c r="G118" s="42" t="str">
        <f>IF(ISBLANK(Table15[[#This Row],[EARNED]]),"",Table15[[#This Row],[EARNED]])</f>
        <v/>
      </c>
      <c r="H118" s="43"/>
      <c r="I118" s="9"/>
      <c r="J118" s="12"/>
      <c r="K11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GUTIERREZ, MARLYN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22</v>
      </c>
      <c r="G3" s="47">
        <f>SUMIFS(F7:F14,E7:E14,E3)+SUMIFS(D7:D66,C7:C66,F3)+D3</f>
        <v>0.17100000000000001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2024-01-10T07:33:15Z</dcterms:modified>
</cp:coreProperties>
</file>