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1152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23" i="5" l="1"/>
  <c r="F3" i="1" l="1"/>
  <c r="B4" i="1"/>
  <c r="F4" i="1" l="1"/>
  <c r="B3" i="1"/>
  <c r="B2" i="1"/>
  <c r="G63" i="5"/>
  <c r="G50" i="5"/>
  <c r="G37" i="5"/>
  <c r="G24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<sst xmlns="http://schemas.openxmlformats.org/spreadsheetml/2006/main" count="151" uniqueCount="99">
  <si>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</si>
  <si>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</si>
  <si>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</si>
  <si>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</si>
  <si>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</si>
  <si>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</si>
  <si>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</si>
  <si>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</si>
  <si>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</si>
  <si>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</si>
  <si>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</si>
  <si>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</si>
  <si>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</si>
  <si>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</si>
  <si>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</si>
  <si>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</si>
  <si>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</si>
  <si>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</si>
  <si>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</si>
  <si>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</si>
  <si>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</si>
  <si>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</si>
  <si>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</si>
  <si>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</si>
  <si>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</si>
  <si>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</si>
  <si>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</si>
  <si>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</si>
  <si>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</si>
  <si>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</si>
  <si>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</si>
  <si>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</si>
  <si>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</si>
  <si>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</si>
  <si>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</si>
  <si>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</si>
  <si>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</si>
  <si>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</si>
  <si>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</si>
  <si>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</si>
  <si>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</si>
  <si>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</si>
  <si>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</si>
  <si>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</si>
  <si>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</si>
  <si>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</si>
  <si>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</si>
  <si>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</si>
  <si>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</si>
  <si>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</si>
  <si>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</si>
  <si>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UT(0-4-8)</t>
  </si>
  <si>
    <t>1/26,27/2018</t>
  </si>
  <si>
    <t>UT(0-4-0)</t>
  </si>
  <si>
    <t>3/8,9/2018</t>
  </si>
  <si>
    <t>VL(2-0-0)</t>
  </si>
  <si>
    <t>UT(0-3-1)</t>
  </si>
  <si>
    <t>5/16,17/2018</t>
  </si>
  <si>
    <t>SL(3-0-0)</t>
  </si>
  <si>
    <t>6/22,23,24/2018</t>
  </si>
  <si>
    <t>UT(0-2-4)</t>
  </si>
  <si>
    <t>6/20,21/2018</t>
  </si>
  <si>
    <t>SL(1-0-0)</t>
  </si>
  <si>
    <t>UT(1-3-13)</t>
  </si>
  <si>
    <t>UT(1-4-4)</t>
  </si>
  <si>
    <t>9/15,16/2018</t>
  </si>
  <si>
    <t>UT(0-7-4)</t>
  </si>
  <si>
    <t>UT(0-3-11)</t>
  </si>
  <si>
    <t>11/12-14/2018</t>
  </si>
  <si>
    <t>SP(1-0-0)</t>
  </si>
  <si>
    <t>UT(0-1-12)</t>
  </si>
  <si>
    <t>FL(1-0-0)</t>
  </si>
  <si>
    <t>12/13,14/2018</t>
  </si>
  <si>
    <t>UT(0-1-36)</t>
  </si>
  <si>
    <t>2/19-21/2019</t>
  </si>
  <si>
    <t>4/23,24/2019</t>
  </si>
  <si>
    <t>4/4,5/2019</t>
  </si>
  <si>
    <t>6/25,26/2019</t>
  </si>
  <si>
    <t>7/6,7/2019</t>
  </si>
  <si>
    <t>7/21,22/2019</t>
  </si>
  <si>
    <t>7/25,26/2019</t>
  </si>
  <si>
    <t>SL(5-0-0)</t>
  </si>
  <si>
    <t>11/6,7/2019</t>
  </si>
  <si>
    <t>12/16,20,23,26,27/2019</t>
  </si>
  <si>
    <t>FL(2-0-0)</t>
  </si>
  <si>
    <t>VL(3-0-0)</t>
  </si>
  <si>
    <t>7/16-18/2019</t>
  </si>
  <si>
    <t>SL(25-0-0)</t>
  </si>
  <si>
    <t>1/1-30/2020</t>
  </si>
  <si>
    <t>VL(21-0-0)</t>
  </si>
  <si>
    <t>2/2-28/2020</t>
  </si>
  <si>
    <t>9/2,3/2020</t>
  </si>
  <si>
    <t>5/21,22,23/2022</t>
  </si>
  <si>
    <t>NATANAWAN, MARY JANE GRACIANO</t>
  </si>
  <si>
    <t>VL(4-0-0)</t>
  </si>
  <si>
    <t>10/27-31/2023</t>
  </si>
  <si>
    <t>UT(0-1-58)</t>
  </si>
  <si>
    <t>UT(0-0-57)</t>
  </si>
  <si>
    <t>UT(0-0-59)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</si>
</sst>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92" zoomScaleNormal="92" workbookViewId="0">
      <pane ySplit="3390" topLeftCell="A61" activePane="bottomLeft"/>
      <selection activeCell="B2" sqref="B2:C2"/>
      <selection pane="bottomLeft" activeCell="F83" sqref="F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93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4"/>
      <c r="C3" s="54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48</v>
      </c>
      <c r="C4" s="54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60.762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55</v>
      </c>
      <c r="C14" s="13">
        <v>1.25</v>
      </c>
      <c r="D14" s="39">
        <v>2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57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72</v>
      </c>
    </row>
    <row r="23" spans="1:11" x14ac:dyDescent="0.25">
      <c r="A23" s="40"/>
      <c r="B23" s="20" t="s">
        <v>71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85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86</v>
      </c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84</v>
      </c>
      <c r="C36" s="13">
        <v>1.25</v>
      </c>
      <c r="D36" s="39">
        <v>2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87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25</v>
      </c>
      <c r="I38" s="9"/>
      <c r="J38" s="11"/>
      <c r="K38" s="20" t="s">
        <v>88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2</v>
      </c>
      <c r="I46" s="9"/>
      <c r="J46" s="11"/>
      <c r="K46" s="20" t="s">
        <v>91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58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3</v>
      </c>
      <c r="I68" s="9"/>
      <c r="J68" s="11"/>
      <c r="K68" s="20" t="s">
        <v>92</v>
      </c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98</v>
      </c>
      <c r="C73" s="13">
        <v>1.25</v>
      </c>
      <c r="D73" s="39">
        <v>0.12300000000000001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97</v>
      </c>
      <c r="C74" s="13">
        <v>1.25</v>
      </c>
      <c r="D74" s="39">
        <v>0.11900000000000001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96</v>
      </c>
      <c r="C76" s="13"/>
      <c r="D76" s="39">
        <v>0.246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zoomScale="83" zoomScaleNormal="83" workbookViewId="0">
      <pane ySplit="3075" topLeftCell="A22" activePane="bottomLeft"/>
      <selection activeCell="B4" sqref="B4:C4"/>
      <selection pane="bottomLeft" activeCell="K42" sqref="K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tr">
        <f>IF(ISBLANK('2018 LEAVE CREDITS'!B2:C2),"---------",'2018 LEAVE CREDITS'!B2:C2)</f>
        <v>NATANAWAN, MARY JANE GRACIANO</v>
      </c>
      <c r="C2" s="54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4" t="str">
        <f>IF(ISBLANK('2018 LEAVE CREDITS'!B3:C3),"",'2018 LEAVE CREDITS'!B3:C3)</f>
        <v/>
      </c>
      <c r="C3" s="54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tr">
        <f>IF(ISBLANK('2018 LEAVE CREDITS'!B4:C4),"---------",'2018 LEAVE CREDITS'!B4:C4)</f>
        <v>CASUAL</v>
      </c>
      <c r="C4" s="54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13.599000000000004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0.54200000000000159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 t="s">
        <v>51</v>
      </c>
      <c r="C12" s="13"/>
      <c r="D12" s="39">
        <v>0.51700000000000002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54</v>
      </c>
    </row>
    <row r="14" spans="1:11" x14ac:dyDescent="0.25">
      <c r="A14" s="40"/>
      <c r="B14" s="20" t="s">
        <v>53</v>
      </c>
      <c r="C14" s="13"/>
      <c r="D14" s="39">
        <v>0.5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1"/>
      <c r="B16" s="15" t="s">
        <v>56</v>
      </c>
      <c r="C16" s="42"/>
      <c r="D16" s="43">
        <v>0.377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20" t="s">
        <v>58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/>
      <c r="B18" s="20" t="s">
        <v>50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/>
      <c r="B19" s="20" t="s">
        <v>60</v>
      </c>
      <c r="C19" s="13"/>
      <c r="D19" s="39">
        <v>0.25800000000000001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43282</v>
      </c>
      <c r="B20" s="20" t="s">
        <v>62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43305</v>
      </c>
    </row>
    <row r="21" spans="1:11" x14ac:dyDescent="0.25">
      <c r="A21" s="40"/>
      <c r="B21" s="20" t="s">
        <v>63</v>
      </c>
      <c r="C21" s="13"/>
      <c r="D21" s="39">
        <v>1.4020000000000001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43313</v>
      </c>
      <c r="B22" s="20" t="s">
        <v>64</v>
      </c>
      <c r="C22" s="13"/>
      <c r="D22" s="39">
        <v>1.508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43344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/>
      <c r="B24" s="20" t="s">
        <v>66</v>
      </c>
      <c r="C24" s="13"/>
      <c r="D24" s="39">
        <v>0.88300000000000001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43374</v>
      </c>
      <c r="B25" s="20" t="s">
        <v>67</v>
      </c>
      <c r="C25" s="13"/>
      <c r="D25" s="39">
        <v>0.39800000000000002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3</v>
      </c>
      <c r="I26" s="9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43431</v>
      </c>
    </row>
    <row r="28" spans="1:11" x14ac:dyDescent="0.25">
      <c r="A28" s="40"/>
      <c r="B28" s="20" t="s">
        <v>70</v>
      </c>
      <c r="C28" s="13"/>
      <c r="D28" s="39">
        <v>0.15000000000000002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43435</v>
      </c>
      <c r="B29" s="20" t="s">
        <v>73</v>
      </c>
      <c r="C29" s="13"/>
      <c r="D29" s="39">
        <v>0.2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8" t="s">
        <v>43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58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>
        <v>43556</v>
      </c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25">
      <c r="A33" s="40"/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25">
      <c r="A34" s="40">
        <v>43617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77</v>
      </c>
    </row>
    <row r="35" spans="1:11" x14ac:dyDescent="0.25">
      <c r="A35" s="40">
        <v>43647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78</v>
      </c>
    </row>
    <row r="36" spans="1:11" x14ac:dyDescent="0.25">
      <c r="A36" s="40"/>
      <c r="B36" s="20" t="s">
        <v>50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79</v>
      </c>
    </row>
    <row r="37" spans="1:11" x14ac:dyDescent="0.25">
      <c r="A37" s="40"/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80</v>
      </c>
    </row>
    <row r="38" spans="1:11" x14ac:dyDescent="0.25">
      <c r="A38" s="40">
        <v>43770</v>
      </c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82</v>
      </c>
    </row>
    <row r="39" spans="1:11" x14ac:dyDescent="0.25">
      <c r="A39" s="40"/>
      <c r="B39" s="20" t="s">
        <v>81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5</v>
      </c>
      <c r="I39" s="9"/>
      <c r="J39" s="11"/>
      <c r="K39" s="20" t="s">
        <v>83</v>
      </c>
    </row>
    <row r="40" spans="1:11" x14ac:dyDescent="0.25">
      <c r="A40" s="48" t="s">
        <v>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 t="s">
        <v>89</v>
      </c>
      <c r="C41" s="13"/>
      <c r="D41" s="39">
        <v>21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90</v>
      </c>
    </row>
    <row r="42" spans="1:11" x14ac:dyDescent="0.25">
      <c r="A42" s="40">
        <v>45200</v>
      </c>
      <c r="B42" s="20" t="s">
        <v>94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95</v>
      </c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50.792000000000002</v>
      </c>
      <c r="B3" s="11">
        <v>33.542000000000002</v>
      </c>
      <c r="D3"/>
      <c r="E3"/>
      <c r="F3">
        <v>59</v>
      </c>
      <c r="G3" s="47">
        <f>SUMIFS(F7:F14,E7:E14,E3)+SUMIFS(D7:D66,C7:C66,F3)+D3</f>
        <v>0.12300000000000001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2024-01-10T08:01:30Z</dcterms:modified>
</cp:coreProperties>
</file>