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5" l="1"/>
  <c r="G91" i="5" l="1"/>
  <c r="G107" i="5" l="1"/>
  <c r="G97" i="5" l="1"/>
  <c r="G94" i="5" l="1"/>
  <c r="G90" i="5"/>
  <c r="G89" i="5"/>
  <c r="G73" i="5" l="1"/>
  <c r="G68" i="5"/>
  <c r="G61" i="5"/>
  <c r="G45" i="5"/>
  <c r="G46" i="5"/>
  <c r="G47" i="5"/>
  <c r="G42" i="5"/>
  <c r="G38" i="5"/>
  <c r="G33" i="5"/>
  <c r="G34" i="5"/>
  <c r="G30" i="5"/>
  <c r="G31" i="5"/>
  <c r="G28" i="5"/>
  <c r="G24" i="1"/>
  <c r="G21" i="1"/>
  <c r="G17" i="1"/>
  <c r="G18" i="1"/>
  <c r="G13" i="1"/>
  <c r="G14" i="1"/>
  <c r="F3" i="1" l="1"/>
  <c r="B4" i="1"/>
  <c r="F4" i="1" l="1"/>
  <c r="B3" i="1"/>
  <c r="B2" i="1"/>
  <c r="G75" i="5"/>
  <c r="G59" i="5"/>
  <c r="G43" i="5"/>
  <c r="G23" i="5"/>
  <c r="E9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5" i="5"/>
  <c r="G104" i="5"/>
  <c r="G103" i="5"/>
  <c r="G102" i="5"/>
  <c r="G101" i="5"/>
  <c r="G100" i="5"/>
  <c r="G99" i="5"/>
  <c r="G98" i="5"/>
  <c r="G96" i="5"/>
  <c r="G95" i="5"/>
  <c r="G93" i="5"/>
  <c r="G92" i="5"/>
  <c r="G88" i="5"/>
  <c r="G86" i="5"/>
  <c r="G85" i="5"/>
  <c r="G84" i="5"/>
  <c r="G83" i="5"/>
  <c r="G82" i="5"/>
  <c r="G81" i="5"/>
  <c r="G80" i="5"/>
  <c r="G79" i="5"/>
  <c r="G78" i="5"/>
  <c r="G77" i="5"/>
  <c r="G76" i="5"/>
  <c r="G74" i="5"/>
  <c r="G72" i="5"/>
  <c r="G71" i="5"/>
  <c r="G70" i="5"/>
  <c r="G69" i="5"/>
  <c r="G67" i="5"/>
  <c r="G66" i="5"/>
  <c r="G65" i="5"/>
  <c r="G64" i="5"/>
  <c r="G63" i="5"/>
  <c r="G62" i="5"/>
  <c r="G60" i="5"/>
  <c r="G58" i="5"/>
  <c r="G57" i="5"/>
  <c r="G56" i="5"/>
  <c r="G55" i="5"/>
  <c r="G54" i="5"/>
  <c r="G53" i="5"/>
  <c r="G52" i="5"/>
  <c r="G51" i="5"/>
  <c r="G50" i="5"/>
  <c r="G49" i="5"/>
  <c r="G48" i="5"/>
  <c r="G44" i="5"/>
  <c r="G41" i="5"/>
  <c r="G40" i="5"/>
  <c r="G39" i="5"/>
  <c r="G37" i="5"/>
  <c r="G36" i="5"/>
  <c r="G35" i="5"/>
  <c r="G32" i="5"/>
  <c r="G29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2" i="1"/>
  <c r="G23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5" i="1"/>
  <c r="G16" i="1"/>
  <c r="G19" i="1"/>
  <c r="G2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<sst xmlns="http://schemas.openxmlformats.org/spreadsheetml/2006/main" count="200" uniqueCount="123">
  <si>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</si>
  <si>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</si>
  <si>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</si>
  <si>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</si>
  <si>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</si>
  <si>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</si>
  <si>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</si>
  <si>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</si>
  <si>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</si>
  <si>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</si>
  <si>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</si>
  <si>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</si>
  <si>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</si>
  <si>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</si>
  <si>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</si>
  <si>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</si>
  <si>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</si>
  <si>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</si>
  <si>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</si>
  <si>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</si>
  <si>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</si>
  <si>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</si>
  <si>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</si>
  <si>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</si>
  <si>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</si>
  <si>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</si>
  <si>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</si>
  <si>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</si>
  <si>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</si>
  <si>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</si>
  <si>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</si>
  <si>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</si>
  <si>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</si>
  <si>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</si>
  <si>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</si>
  <si>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</si>
  <si>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</si>
  <si>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</si>
  <si>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</si>
  <si>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</si>
  <si>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</si>
  <si>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</si>
  <si>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</si>
  <si>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</si>
  <si>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</si>
  <si>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</si>
  <si>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</si>
  <si>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</si>
  <si>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</si>
  <si>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</si>
  <si>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MANLANGIT, LEONILA</t>
  </si>
  <si>
    <t>SP(1-0-0)</t>
  </si>
  <si>
    <t>SL(2-0-0)</t>
  </si>
  <si>
    <t>SL(1-0-0)</t>
  </si>
  <si>
    <t>3/5,6/2018</t>
  </si>
  <si>
    <t>SL(3-0-0)</t>
  </si>
  <si>
    <t>4/2,3,6/2018</t>
  </si>
  <si>
    <t>VL(3-0-0)</t>
  </si>
  <si>
    <t>5/2-4/2018</t>
  </si>
  <si>
    <t>5/9-11/2018</t>
  </si>
  <si>
    <t>5/8,23/2018</t>
  </si>
  <si>
    <t>6/18,20,21/2018</t>
  </si>
  <si>
    <t>7/18,21,22/2018</t>
  </si>
  <si>
    <t>10/3,5/2018</t>
  </si>
  <si>
    <t>10/1,2/2018</t>
  </si>
  <si>
    <t>11/19-21/2018</t>
  </si>
  <si>
    <t>12/26-28/2018</t>
  </si>
  <si>
    <t>VL(5-0-0)</t>
  </si>
  <si>
    <t>1/16,21/2019</t>
  </si>
  <si>
    <t>2/7,8/2019</t>
  </si>
  <si>
    <t>4/2,14/2019</t>
  </si>
  <si>
    <t>4/22-26/2019</t>
  </si>
  <si>
    <t>5/3,4/2019</t>
  </si>
  <si>
    <t>5/17-20/2019</t>
  </si>
  <si>
    <t>5/27-29/2019</t>
  </si>
  <si>
    <t>6/24-26/2019</t>
  </si>
  <si>
    <t>9/16-20/2019</t>
  </si>
  <si>
    <t>10/26,27/2019</t>
  </si>
  <si>
    <t>VL(2-0-0)</t>
  </si>
  <si>
    <t>12/26,27/2019</t>
  </si>
  <si>
    <t>CL(3-0-0)</t>
  </si>
  <si>
    <t>1/19,20,22/2020</t>
  </si>
  <si>
    <t>CL(2-0-0)</t>
  </si>
  <si>
    <t>2/3,5/2020</t>
  </si>
  <si>
    <t>3/16-20/2020</t>
  </si>
  <si>
    <t>6/17,18/2020</t>
  </si>
  <si>
    <t>VL(10-0-0)</t>
  </si>
  <si>
    <t>10/19-30/2020</t>
  </si>
  <si>
    <t>SL(10-0-0)</t>
  </si>
  <si>
    <t>12/1-15/2020</t>
  </si>
  <si>
    <t>SP(2-0-0)</t>
  </si>
  <si>
    <t>1/2,3/2021</t>
  </si>
  <si>
    <t>2/1-5/2021</t>
  </si>
  <si>
    <t>7/7,8/2021</t>
  </si>
  <si>
    <t>12/1-3,20,21/2021</t>
  </si>
  <si>
    <t>12/13,14/2021</t>
  </si>
  <si>
    <t>12/5/11/2021</t>
  </si>
  <si>
    <t>4/11-13/2022</t>
  </si>
  <si>
    <t>6/28-30/2022</t>
  </si>
  <si>
    <t>12/17,20/2022</t>
  </si>
  <si>
    <t>VL(11-0-0)</t>
  </si>
  <si>
    <t>2/1-3,6-10,13-15/2023</t>
  </si>
  <si>
    <t>VL(6-0-0)</t>
  </si>
  <si>
    <t>11/27-12/3/2022</t>
  </si>
  <si>
    <t>12/23,26-29/2022</t>
  </si>
  <si>
    <t>SP(3-0-0)</t>
  </si>
  <si>
    <t>1/16-18/2023</t>
  </si>
  <si>
    <t>SL(9-0-0)</t>
  </si>
  <si>
    <t>1/19,20,23-31/2023</t>
  </si>
  <si>
    <t>TICC</t>
  </si>
  <si>
    <t>3/20-22/2023</t>
  </si>
  <si>
    <t>PARENTAL 3/23-25/2023</t>
  </si>
  <si>
    <t>2024</t>
  </si>
  <si>
    <t>SOLO(3-0-0)</t>
  </si>
  <si>
    <t>11/28-30/2023</t>
  </si>
  <si>
    <t>12/19-21/2023</t>
  </si>
  <si>
    <t>BDAY, ANNIV 1/17,18/2024</t>
  </si>
  <si>
    <t>UT(0-1-0)</t>
  </si>
  <si>
    <t>UT(1-0-38)</t>
  </si>
  <si>
    <t>UT(2-4-6)</t>
  </si>
  <si>
    <t>UT(0-0-12)</t>
  </si>
  <si>
    <t>UT(1-0-0)</t>
  </si>
  <si>
    <t>UT(0-7-21)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</si>
</sst>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5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4"/>
  <sheetViews>
    <sheetView tabSelected="1" zoomScale="120" zoomScaleNormal="120" workbookViewId="0">
      <pane ySplit="4425" topLeftCell="A74" activePane="bottomLeft"/>
      <selection activeCell="F4" sqref="F4:G4"/>
      <selection pane="bottomLeft" activeCell="E83" sqref="E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109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11.340000000000003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52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>
        <v>2</v>
      </c>
      <c r="I24" s="9"/>
      <c r="J24" s="11"/>
      <c r="K24" s="20" t="s">
        <v>68</v>
      </c>
    </row>
    <row r="25" spans="1:11" x14ac:dyDescent="0.25">
      <c r="A25" s="40">
        <v>43497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>
        <v>2</v>
      </c>
      <c r="I25" s="9"/>
      <c r="J25" s="11"/>
      <c r="K25" s="20" t="s">
        <v>69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52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>
        <v>2</v>
      </c>
      <c r="I27" s="9"/>
      <c r="J27" s="11"/>
      <c r="K27" s="20" t="s">
        <v>70</v>
      </c>
    </row>
    <row r="28" spans="1:11" x14ac:dyDescent="0.25">
      <c r="A28" s="40"/>
      <c r="B28" s="20" t="s">
        <v>67</v>
      </c>
      <c r="C28" s="13"/>
      <c r="D28" s="39">
        <v>5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71</v>
      </c>
    </row>
    <row r="29" spans="1:11" x14ac:dyDescent="0.25">
      <c r="A29" s="40">
        <v>43586</v>
      </c>
      <c r="B29" s="20" t="s">
        <v>52</v>
      </c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>
        <v>2</v>
      </c>
      <c r="I29" s="9"/>
      <c r="J29" s="11"/>
      <c r="K29" s="20" t="s">
        <v>72</v>
      </c>
    </row>
    <row r="30" spans="1:11" x14ac:dyDescent="0.25">
      <c r="A30" s="40"/>
      <c r="B30" s="20" t="s">
        <v>55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>
        <v>3</v>
      </c>
      <c r="I30" s="9"/>
      <c r="J30" s="11"/>
      <c r="K30" s="20" t="s">
        <v>73</v>
      </c>
    </row>
    <row r="31" spans="1:11" x14ac:dyDescent="0.25">
      <c r="A31" s="40"/>
      <c r="B31" s="20" t="s">
        <v>57</v>
      </c>
      <c r="C31" s="13"/>
      <c r="D31" s="39">
        <v>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 t="s">
        <v>74</v>
      </c>
    </row>
    <row r="32" spans="1:11" x14ac:dyDescent="0.25">
      <c r="A32" s="40">
        <v>43617</v>
      </c>
      <c r="B32" s="20" t="s">
        <v>53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1</v>
      </c>
      <c r="I32" s="9"/>
      <c r="J32" s="11"/>
      <c r="K32" s="49">
        <v>43627</v>
      </c>
    </row>
    <row r="33" spans="1:11" x14ac:dyDescent="0.25">
      <c r="A33" s="40"/>
      <c r="B33" s="20" t="s">
        <v>57</v>
      </c>
      <c r="C33" s="13"/>
      <c r="D33" s="39">
        <v>3</v>
      </c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 t="s">
        <v>75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IF(ISBLANK(Table15[[#This Row],[EARNED]]),"",Table15[[#This Row],[EARNED]])</f>
        <v/>
      </c>
      <c r="H34" s="39">
        <v>1</v>
      </c>
      <c r="I34" s="9"/>
      <c r="J34" s="11"/>
      <c r="K34" s="49">
        <v>43637</v>
      </c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 t="s">
        <v>67</v>
      </c>
      <c r="C37" s="13">
        <v>1.25</v>
      </c>
      <c r="D37" s="39">
        <v>5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76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>
        <v>1</v>
      </c>
      <c r="I38" s="9"/>
      <c r="J38" s="11"/>
      <c r="K38" s="49">
        <v>43731</v>
      </c>
    </row>
    <row r="39" spans="1:11" x14ac:dyDescent="0.25">
      <c r="A39" s="40">
        <v>43739</v>
      </c>
      <c r="B39" s="20" t="s">
        <v>52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>
        <v>2</v>
      </c>
      <c r="I39" s="9"/>
      <c r="J39" s="11"/>
      <c r="K39" s="20" t="s">
        <v>77</v>
      </c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43800</v>
      </c>
      <c r="B41" s="20" t="s">
        <v>78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79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IF(ISBLANK(Table15[[#This Row],[EARNED]]),"",Table15[[#This Row],[EARNED]])</f>
        <v/>
      </c>
      <c r="H42" s="39">
        <v>1</v>
      </c>
      <c r="I42" s="9"/>
      <c r="J42" s="11"/>
      <c r="K42" s="49">
        <v>43830</v>
      </c>
    </row>
    <row r="43" spans="1:11" x14ac:dyDescent="0.25">
      <c r="A43" s="48" t="s">
        <v>44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 t="s">
        <v>51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43847</v>
      </c>
    </row>
    <row r="45" spans="1:11" x14ac:dyDescent="0.25">
      <c r="A45" s="40"/>
      <c r="B45" s="20" t="s">
        <v>53</v>
      </c>
      <c r="C45" s="13"/>
      <c r="D45" s="39"/>
      <c r="E45" s="9"/>
      <c r="F45" s="20"/>
      <c r="G45" s="13" t="str">
        <f>IF(ISBLANK(Table15[[#This Row],[EARNED]]),"",Table15[[#This Row],[EARNED]])</f>
        <v/>
      </c>
      <c r="H45" s="39">
        <v>1</v>
      </c>
      <c r="I45" s="9"/>
      <c r="J45" s="11"/>
      <c r="K45" s="49">
        <v>43845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1</v>
      </c>
      <c r="I46" s="9"/>
      <c r="J46" s="11"/>
      <c r="K46" s="49">
        <v>43859</v>
      </c>
    </row>
    <row r="47" spans="1:11" x14ac:dyDescent="0.25">
      <c r="A47" s="40"/>
      <c r="B47" s="20" t="s">
        <v>80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 t="s">
        <v>81</v>
      </c>
    </row>
    <row r="48" spans="1:11" x14ac:dyDescent="0.25">
      <c r="A48" s="40">
        <v>43862</v>
      </c>
      <c r="B48" s="20" t="s">
        <v>82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83</v>
      </c>
    </row>
    <row r="49" spans="1:11" x14ac:dyDescent="0.25">
      <c r="A49" s="40">
        <v>43891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 t="s">
        <v>85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 t="s">
        <v>86</v>
      </c>
      <c r="C56" s="13">
        <v>1.25</v>
      </c>
      <c r="D56" s="39">
        <v>10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 t="s">
        <v>87</v>
      </c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88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>
        <v>10</v>
      </c>
      <c r="I58" s="9"/>
      <c r="J58" s="11"/>
      <c r="K58" s="20" t="s">
        <v>89</v>
      </c>
    </row>
    <row r="59" spans="1:11" x14ac:dyDescent="0.25">
      <c r="A59" s="48" t="s">
        <v>45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44197</v>
      </c>
      <c r="B60" s="20" t="s">
        <v>90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91</v>
      </c>
    </row>
    <row r="61" spans="1:11" x14ac:dyDescent="0.25">
      <c r="A61" s="40"/>
      <c r="B61" s="20" t="s">
        <v>51</v>
      </c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49">
        <v>44213</v>
      </c>
    </row>
    <row r="62" spans="1:11" x14ac:dyDescent="0.25">
      <c r="A62" s="40">
        <v>44228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92</v>
      </c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 t="s">
        <v>52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>
        <v>2</v>
      </c>
      <c r="I67" s="9"/>
      <c r="J67" s="11"/>
      <c r="K67" s="20" t="s">
        <v>93</v>
      </c>
    </row>
    <row r="68" spans="1:11" x14ac:dyDescent="0.25">
      <c r="A68" s="40"/>
      <c r="B68" s="20" t="s">
        <v>55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>
        <v>3</v>
      </c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 t="s">
        <v>67</v>
      </c>
      <c r="C72" s="13">
        <v>1.25</v>
      </c>
      <c r="D72" s="39">
        <v>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94</v>
      </c>
    </row>
    <row r="73" spans="1:11" x14ac:dyDescent="0.25">
      <c r="A73" s="40"/>
      <c r="B73" s="20" t="s">
        <v>52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2</v>
      </c>
      <c r="I73" s="9"/>
      <c r="J73" s="11"/>
      <c r="K73" s="20" t="s">
        <v>95</v>
      </c>
    </row>
    <row r="74" spans="1:11" x14ac:dyDescent="0.25">
      <c r="A74" s="40">
        <v>44531</v>
      </c>
      <c r="B74" s="20" t="s">
        <v>52</v>
      </c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>
        <v>2</v>
      </c>
      <c r="I74" s="9"/>
      <c r="J74" s="11"/>
      <c r="K74" s="20" t="s">
        <v>96</v>
      </c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49">
        <v>44578</v>
      </c>
    </row>
    <row r="77" spans="1:11" x14ac:dyDescent="0.25">
      <c r="A77" s="40">
        <v>44593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44621</v>
      </c>
      <c r="B78" s="20" t="s">
        <v>122</v>
      </c>
      <c r="C78" s="13">
        <v>1.25</v>
      </c>
      <c r="D78" s="39">
        <v>0.91900000000000004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44652</v>
      </c>
      <c r="B79" s="20" t="s">
        <v>57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97</v>
      </c>
    </row>
    <row r="80" spans="1:11" x14ac:dyDescent="0.25">
      <c r="A80" s="40">
        <v>44682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44713</v>
      </c>
      <c r="B81" s="20" t="s">
        <v>55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3</v>
      </c>
      <c r="I81" s="9"/>
      <c r="J81" s="11"/>
      <c r="K81" s="20" t="s">
        <v>98</v>
      </c>
    </row>
    <row r="82" spans="1:11" x14ac:dyDescent="0.25">
      <c r="A82" s="40">
        <v>44743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44774</v>
      </c>
      <c r="B83" s="20" t="s">
        <v>121</v>
      </c>
      <c r="C83" s="13">
        <v>1.25</v>
      </c>
      <c r="D83" s="39">
        <v>1</v>
      </c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44805</v>
      </c>
      <c r="B84" s="20" t="s">
        <v>120</v>
      </c>
      <c r="C84" s="13">
        <v>1.25</v>
      </c>
      <c r="D84" s="39">
        <v>2.5000000000000008E-2</v>
      </c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44835</v>
      </c>
      <c r="B85" s="20" t="s">
        <v>119</v>
      </c>
      <c r="C85" s="13">
        <v>1.25</v>
      </c>
      <c r="D85" s="39">
        <v>2.512</v>
      </c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44866</v>
      </c>
      <c r="B86" s="20" t="s">
        <v>102</v>
      </c>
      <c r="C86" s="13">
        <v>1.25</v>
      </c>
      <c r="D86" s="39">
        <v>6</v>
      </c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 t="s">
        <v>103</v>
      </c>
    </row>
    <row r="87" spans="1:11" x14ac:dyDescent="0.25">
      <c r="A87" s="40"/>
      <c r="B87" s="20" t="s">
        <v>118</v>
      </c>
      <c r="C87" s="13"/>
      <c r="D87" s="39">
        <v>1.079</v>
      </c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44896</v>
      </c>
      <c r="B88" s="20" t="s">
        <v>52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2</v>
      </c>
      <c r="I88" s="9"/>
      <c r="J88" s="11"/>
      <c r="K88" s="20" t="s">
        <v>99</v>
      </c>
    </row>
    <row r="89" spans="1:11" x14ac:dyDescent="0.25">
      <c r="A89" s="40"/>
      <c r="B89" s="20" t="s">
        <v>51</v>
      </c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49">
        <v>44907</v>
      </c>
    </row>
    <row r="90" spans="1:11" x14ac:dyDescent="0.25">
      <c r="A90" s="40"/>
      <c r="B90" s="20" t="s">
        <v>67</v>
      </c>
      <c r="C90" s="13"/>
      <c r="D90" s="39">
        <v>5</v>
      </c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49" t="s">
        <v>104</v>
      </c>
    </row>
    <row r="91" spans="1:11" x14ac:dyDescent="0.25">
      <c r="A91" s="40"/>
      <c r="B91" s="20" t="s">
        <v>117</v>
      </c>
      <c r="C91" s="13"/>
      <c r="D91" s="39">
        <v>0.125</v>
      </c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49"/>
    </row>
    <row r="92" spans="1:11" x14ac:dyDescent="0.25">
      <c r="A92" s="48" t="s">
        <v>47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44927</v>
      </c>
      <c r="B93" s="20" t="s">
        <v>105</v>
      </c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 t="s">
        <v>106</v>
      </c>
    </row>
    <row r="94" spans="1:11" x14ac:dyDescent="0.25">
      <c r="A94" s="40"/>
      <c r="B94" s="20" t="s">
        <v>107</v>
      </c>
      <c r="C94" s="13"/>
      <c r="D94" s="39"/>
      <c r="E94" s="9"/>
      <c r="F94" s="20"/>
      <c r="G94" s="13" t="str">
        <f>IF(ISBLANK(Table15[[#This Row],[EARNED]]),"",Table15[[#This Row],[EARNED]])</f>
        <v/>
      </c>
      <c r="H94" s="39">
        <v>9</v>
      </c>
      <c r="I94" s="9"/>
      <c r="J94" s="11"/>
      <c r="K94" s="20" t="s">
        <v>108</v>
      </c>
    </row>
    <row r="95" spans="1:11" x14ac:dyDescent="0.25">
      <c r="A95" s="40">
        <v>44958</v>
      </c>
      <c r="B95" s="20" t="s">
        <v>100</v>
      </c>
      <c r="C95" s="13">
        <v>1.25</v>
      </c>
      <c r="D95" s="39">
        <v>11</v>
      </c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 t="s">
        <v>101</v>
      </c>
    </row>
    <row r="96" spans="1:11" x14ac:dyDescent="0.25">
      <c r="A96" s="40">
        <v>44986</v>
      </c>
      <c r="B96" s="20" t="s">
        <v>55</v>
      </c>
      <c r="C96" s="13">
        <v>1.25</v>
      </c>
      <c r="D96" s="39"/>
      <c r="E96" s="9"/>
      <c r="F96" s="20"/>
      <c r="G96" s="13">
        <f>IF(ISBLANK(Table15[[#This Row],[EARNED]]),"",Table15[[#This Row],[EARNED]])</f>
        <v>1.25</v>
      </c>
      <c r="H96" s="39">
        <v>3</v>
      </c>
      <c r="I96" s="9"/>
      <c r="J96" s="11"/>
      <c r="K96" s="20" t="s">
        <v>110</v>
      </c>
    </row>
    <row r="97" spans="1:11" x14ac:dyDescent="0.25">
      <c r="A97" s="40"/>
      <c r="B97" s="20" t="s">
        <v>105</v>
      </c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 t="s">
        <v>111</v>
      </c>
    </row>
    <row r="98" spans="1:11" x14ac:dyDescent="0.25">
      <c r="A98" s="40">
        <v>45017</v>
      </c>
      <c r="B98" s="20"/>
      <c r="C98" s="13">
        <v>1.25</v>
      </c>
      <c r="D98" s="39"/>
      <c r="E98" s="9"/>
      <c r="F98" s="20"/>
      <c r="G98" s="13">
        <f>IF(ISBLANK(Table15[[#This Row],[EARNED]]),"",Table15[[#This Row],[EARNED]])</f>
        <v>1.25</v>
      </c>
      <c r="H98" s="39"/>
      <c r="I98" s="9"/>
      <c r="J98" s="11"/>
      <c r="K98" s="20"/>
    </row>
    <row r="99" spans="1:11" x14ac:dyDescent="0.25">
      <c r="A99" s="40">
        <v>45047</v>
      </c>
      <c r="B99" s="20"/>
      <c r="C99" s="13">
        <v>1.25</v>
      </c>
      <c r="D99" s="39"/>
      <c r="E99" s="9"/>
      <c r="F99" s="20"/>
      <c r="G99" s="13">
        <f>IF(ISBLANK(Table15[[#This Row],[EARNED]]),"",Table15[[#This Row],[EARNED]])</f>
        <v>1.25</v>
      </c>
      <c r="H99" s="39"/>
      <c r="I99" s="9"/>
      <c r="J99" s="11"/>
      <c r="K99" s="20"/>
    </row>
    <row r="100" spans="1:11" x14ac:dyDescent="0.25">
      <c r="A100" s="40">
        <v>45078</v>
      </c>
      <c r="B100" s="20"/>
      <c r="C100" s="13">
        <v>1.25</v>
      </c>
      <c r="D100" s="39"/>
      <c r="E100" s="9"/>
      <c r="F100" s="20"/>
      <c r="G100" s="13">
        <f>IF(ISBLANK(Table15[[#This Row],[EARNED]]),"",Table15[[#This Row],[EARNED]])</f>
        <v>1.25</v>
      </c>
      <c r="H100" s="39"/>
      <c r="I100" s="9"/>
      <c r="J100" s="11"/>
      <c r="K100" s="20"/>
    </row>
    <row r="101" spans="1:11" x14ac:dyDescent="0.25">
      <c r="A101" s="40">
        <v>45108</v>
      </c>
      <c r="B101" s="20"/>
      <c r="C101" s="13">
        <v>1.25</v>
      </c>
      <c r="D101" s="39"/>
      <c r="E101" s="9"/>
      <c r="F101" s="20"/>
      <c r="G101" s="13">
        <f>IF(ISBLANK(Table15[[#This Row],[EARNED]]),"",Table15[[#This Row],[EARNED]])</f>
        <v>1.25</v>
      </c>
      <c r="H101" s="39"/>
      <c r="I101" s="9"/>
      <c r="J101" s="11"/>
      <c r="K101" s="20"/>
    </row>
    <row r="102" spans="1:11" x14ac:dyDescent="0.25">
      <c r="A102" s="40">
        <v>45139</v>
      </c>
      <c r="B102" s="20"/>
      <c r="C102" s="13">
        <v>1.25</v>
      </c>
      <c r="D102" s="39"/>
      <c r="E102" s="9"/>
      <c r="F102" s="20"/>
      <c r="G102" s="13">
        <f>IF(ISBLANK(Table15[[#This Row],[EARNED]]),"",Table15[[#This Row],[EARNED]])</f>
        <v>1.25</v>
      </c>
      <c r="H102" s="39"/>
      <c r="I102" s="9"/>
      <c r="J102" s="11"/>
      <c r="K102" s="20"/>
    </row>
    <row r="103" spans="1:11" x14ac:dyDescent="0.25">
      <c r="A103" s="40">
        <v>45170</v>
      </c>
      <c r="B103" s="20"/>
      <c r="C103" s="13">
        <v>1.25</v>
      </c>
      <c r="D103" s="39"/>
      <c r="E103" s="9"/>
      <c r="F103" s="20"/>
      <c r="G103" s="13">
        <f>IF(ISBLANK(Table15[[#This Row],[EARNED]]),"",Table15[[#This Row],[EARNED]])</f>
        <v>1.25</v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>
        <v>1.25</v>
      </c>
      <c r="D104" s="39"/>
      <c r="E104" s="9"/>
      <c r="F104" s="20"/>
      <c r="G104" s="13">
        <f>IF(ISBLANK(Table15[[#This Row],[EARNED]]),"",Table15[[#This Row],[EARNED]])</f>
        <v>1.25</v>
      </c>
      <c r="H104" s="39"/>
      <c r="I104" s="9"/>
      <c r="J104" s="11"/>
      <c r="K104" s="20"/>
    </row>
    <row r="105" spans="1:11" x14ac:dyDescent="0.25">
      <c r="A105" s="40">
        <v>45231</v>
      </c>
      <c r="B105" s="20" t="s">
        <v>113</v>
      </c>
      <c r="C105" s="13">
        <v>1.25</v>
      </c>
      <c r="D105" s="39"/>
      <c r="E105" s="9"/>
      <c r="F105" s="20"/>
      <c r="G105" s="13">
        <f>IF(ISBLANK(Table15[[#This Row],[EARNED]]),"",Table15[[#This Row],[EARNED]])</f>
        <v>1.25</v>
      </c>
      <c r="H105" s="39"/>
      <c r="I105" s="9"/>
      <c r="J105" s="11"/>
      <c r="K105" s="20" t="s">
        <v>114</v>
      </c>
    </row>
    <row r="106" spans="1:11" x14ac:dyDescent="0.25">
      <c r="A106" s="40">
        <v>45261</v>
      </c>
      <c r="B106" s="20"/>
      <c r="C106" s="13">
        <v>1.25</v>
      </c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8" t="s">
        <v>112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45292</v>
      </c>
      <c r="B108" s="20" t="s">
        <v>90</v>
      </c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 t="s">
        <v>116</v>
      </c>
    </row>
    <row r="109" spans="1:11" x14ac:dyDescent="0.25">
      <c r="A109" s="40">
        <v>45323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45352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45383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IF(ISBLANK(Table15[[#This Row],[EARNED]]),"",Table15[[#This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IF(ISBLANK(Table15[[#This Row],[EARNED]]),"",Table15[[#This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IF(ISBLANK(Table15[[#This Row],[EARNED]]),"",Table15[[#This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IF(ISBLANK(Table15[[#This Row],[EARNED]]),"",Table15[[#This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IF(ISBLANK(Table15[[#This Row],[EARNED]]),"",Table15[[#This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IF(ISBLANK(Table15[[#This Row],[EARNED]]),"",Table15[[#This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IF(ISBLANK(Table15[[#This Row],[EARNED]]),"",Table15[[#This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IF(ISBLANK(Table15[[#This Row],[EARNED]]),"",Table15[[#This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IF(ISBLANK(Table15[[#This Row],[EARNED]]),"",Table15[[#This Row],[EARNED]])</f>
        <v/>
      </c>
      <c r="H153" s="39"/>
      <c r="I153" s="9"/>
      <c r="J153" s="11"/>
      <c r="K153" s="20"/>
    </row>
    <row r="154" spans="1:11" x14ac:dyDescent="0.25">
      <c r="A154" s="41"/>
      <c r="B154" s="15"/>
      <c r="C154" s="42"/>
      <c r="D154" s="43"/>
      <c r="E154" s="9"/>
      <c r="F154" s="15"/>
      <c r="G154" s="42" t="str">
        <f>IF(ISBLANK(Table15[[#This Row],[EARNED]]),"",Table15[[#This Row],[EARNED]])</f>
        <v/>
      </c>
      <c r="H154" s="43"/>
      <c r="I154" s="9"/>
      <c r="J154" s="12"/>
      <c r="K15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20" zoomScaleNormal="120" workbookViewId="0">
      <pane ySplit="4425" topLeftCell="A12" activePane="bottomLeft"/>
      <selection activeCell="B8" sqref="B8"/>
      <selection pane="bottomLeft" activeCell="H27" sqref="H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MANLANGIT, LEONILA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TICC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1.3940000000000001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1.5829999999999984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43117</v>
      </c>
    </row>
    <row r="12" spans="1:11" x14ac:dyDescent="0.25">
      <c r="A12" s="40">
        <v>43160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54</v>
      </c>
    </row>
    <row r="13" spans="1:11" x14ac:dyDescent="0.25">
      <c r="A13" s="40"/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43172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43163</v>
      </c>
    </row>
    <row r="15" spans="1:11" x14ac:dyDescent="0.25">
      <c r="A15" s="40">
        <v>43191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56</v>
      </c>
    </row>
    <row r="16" spans="1:11" x14ac:dyDescent="0.25">
      <c r="A16" s="40">
        <v>43221</v>
      </c>
      <c r="B16" s="20" t="s">
        <v>57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60</v>
      </c>
    </row>
    <row r="19" spans="1:11" x14ac:dyDescent="0.25">
      <c r="A19" s="40">
        <v>43252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0">
        <v>43282</v>
      </c>
      <c r="B20" s="15" t="s">
        <v>53</v>
      </c>
      <c r="C20" s="42"/>
      <c r="D20" s="43"/>
      <c r="E20" s="9"/>
      <c r="F20" s="15"/>
      <c r="G20" s="42" t="str">
        <f>IF(ISBLANK(Table1[[#This Row],[EARNED]]),"",Table1[[#This Row],[EARNED]])</f>
        <v/>
      </c>
      <c r="H20" s="43">
        <v>1</v>
      </c>
      <c r="I20" s="9"/>
      <c r="J20" s="12"/>
      <c r="K20" s="50">
        <v>43283</v>
      </c>
    </row>
    <row r="21" spans="1:11" x14ac:dyDescent="0.25">
      <c r="A21" s="40"/>
      <c r="B21" s="15" t="s">
        <v>55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62</v>
      </c>
    </row>
    <row r="22" spans="1:11" x14ac:dyDescent="0.25">
      <c r="A22" s="40">
        <v>43313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43325</v>
      </c>
    </row>
    <row r="23" spans="1:11" x14ac:dyDescent="0.25">
      <c r="A23" s="40">
        <v>43374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63</v>
      </c>
    </row>
    <row r="24" spans="1:11" x14ac:dyDescent="0.25">
      <c r="A24" s="40"/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64</v>
      </c>
    </row>
    <row r="25" spans="1:11" x14ac:dyDescent="0.25">
      <c r="A25" s="40">
        <v>43405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65</v>
      </c>
    </row>
    <row r="26" spans="1:11" x14ac:dyDescent="0.25">
      <c r="A26" s="40">
        <v>43435</v>
      </c>
      <c r="B26" s="20" t="s">
        <v>57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66</v>
      </c>
    </row>
    <row r="27" spans="1:11" x14ac:dyDescent="0.25">
      <c r="A27" s="48"/>
      <c r="B27" s="20" t="s">
        <v>105</v>
      </c>
      <c r="C27" s="13"/>
      <c r="D27" s="39"/>
      <c r="E27" s="9"/>
      <c r="F27" s="20"/>
      <c r="G27" s="13"/>
      <c r="H27" s="39"/>
      <c r="I27" s="9"/>
      <c r="J27" s="11"/>
      <c r="K27" s="20" t="s">
        <v>115</v>
      </c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7.3940000000000001</v>
      </c>
      <c r="B3" s="11">
        <v>27.582999999999998</v>
      </c>
      <c r="D3"/>
      <c r="E3">
        <v>7</v>
      </c>
      <c r="F3">
        <v>21</v>
      </c>
      <c r="G3" s="47">
        <f>SUMIFS(F7:F14,E7:E14,E3)+SUMIFS(D7:D66,C7:C66,F3)+D3</f>
        <v>0.91900000000000004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2024-01-10T06:47:18Z</dcterms:modified>
</cp:coreProperties>
</file>