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<sst xmlns="http://schemas.openxmlformats.org/spreadsheetml/2006/main" count="148" uniqueCount="99">
  <si>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</si>
  <si>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</si>
  <si>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</si>
  <si>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</si>
  <si>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</si>
  <si>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</si>
  <si>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</si>
  <si>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</si>
  <si>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</si>
  <si>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</si>
  <si>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</si>
  <si>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</si>
  <si>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</si>
  <si>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</si>
  <si>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</si>
  <si>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</si>
  <si>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</si>
  <si>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</si>
  <si>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</si>
  <si>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</si>
  <si>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</si>
  <si>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</si>
  <si>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</si>
  <si>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</si>
  <si>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</si>
  <si>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</si>
  <si>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</si>
  <si>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</si>
  <si>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</si>
  <si>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</si>
  <si>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</si>
  <si>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</si>
  <si>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</si>
  <si>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</si>
  <si>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</si>
  <si>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</si>
  <si>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</si>
  <si>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</si>
  <si>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</si>
  <si>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</si>
  <si>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</si>
  <si>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</si>
  <si>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</si>
  <si>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</si>
  <si>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</si>
  <si>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</si>
  <si>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</si>
  <si>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</si>
  <si>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</si>
  <si>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</si>
  <si>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MORAL, MAURA</t>
  </si>
  <si>
    <t>SL(2-0-0)</t>
  </si>
  <si>
    <t>3/24,25/2018</t>
  </si>
  <si>
    <t>VL(4-0-0)</t>
  </si>
  <si>
    <t>4/5-8/2018</t>
  </si>
  <si>
    <t>SL(1-0-0)</t>
  </si>
  <si>
    <t>6/25,26/2018</t>
  </si>
  <si>
    <t>VL(5-0-0)</t>
  </si>
  <si>
    <t>6/2-6/2018</t>
  </si>
  <si>
    <t>7/18,19/2018</t>
  </si>
  <si>
    <t>VL(3-0-0)</t>
  </si>
  <si>
    <t>8/29-31/2018</t>
  </si>
  <si>
    <t>VL(30-0-0)</t>
  </si>
  <si>
    <t>9/1-30/2018</t>
  </si>
  <si>
    <t>SL(4-0-0)</t>
  </si>
  <si>
    <t>8/23-26/2018</t>
  </si>
  <si>
    <t>VL(9-0-0)</t>
  </si>
  <si>
    <t>10/1-10/2018</t>
  </si>
  <si>
    <t>UT(0-7-59)</t>
  </si>
  <si>
    <t>SL(3-0-0)</t>
  </si>
  <si>
    <t>SL(12-0-0)</t>
  </si>
  <si>
    <t>11/4-6/2018</t>
  </si>
  <si>
    <t>11/18-29/2018</t>
  </si>
  <si>
    <t>UT(0-5-22)</t>
  </si>
  <si>
    <t>UT(2-0-20)</t>
  </si>
  <si>
    <t>2/6,7/2019</t>
  </si>
  <si>
    <t>VL(2-0-0)</t>
  </si>
  <si>
    <t>VL(1-0-0)</t>
  </si>
  <si>
    <t>3/20,31/2019</t>
  </si>
  <si>
    <t>5/25,26/2019</t>
  </si>
  <si>
    <t>6/14-16/2019</t>
  </si>
  <si>
    <t>8/6,7/2019</t>
  </si>
  <si>
    <t>8/27,28/2019</t>
  </si>
  <si>
    <t>9/3,9/2019</t>
  </si>
  <si>
    <t>11/8,9/2019</t>
  </si>
  <si>
    <t>7/19-22,25/2019</t>
  </si>
  <si>
    <t>1/16,25/2020</t>
  </si>
  <si>
    <t>TOTAL LEAVE</t>
  </si>
  <si>
    <t>VL(17-0-0)</t>
  </si>
  <si>
    <t>12/19-312023, 01/1-15/2024</t>
  </si>
  <si>
    <t>UT(0-1-57)</t>
  </si>
  <si>
    <t>UT(0-1-7)</t>
  </si>
  <si>
    <t>UT(0-2-15)</t>
  </si>
  <si>
    <t>UT(0-0-59)</t>
  </si>
  <si>
    <t>UT(0-0-49)</t>
  </si>
  <si>
    <t>UT(0-3-55)</t>
  </si>
  <si>
    <t>UT(0-4-3)</t>
  </si>
  <si>
    <t>UT(0-3-45)</t>
  </si>
  <si>
    <t>UT(0-2-21)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</si>
</sst>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topLeftCell="A40" zoomScale="107" zoomScaleNormal="107" workbookViewId="0">
      <selection activeCell="F70" sqref="F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50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2"/>
      <c r="C3" s="52"/>
      <c r="D3" s="22" t="s">
        <v>13</v>
      </c>
      <c r="F3" s="59"/>
      <c r="G3" s="53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2" t="s">
        <v>48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61.100999999999999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 t="s">
        <v>57</v>
      </c>
      <c r="C16" s="13">
        <v>1.25</v>
      </c>
      <c r="D16" s="43">
        <v>5</v>
      </c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 t="s">
        <v>58</v>
      </c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 t="s">
        <v>57</v>
      </c>
      <c r="C30" s="13">
        <v>1.25</v>
      </c>
      <c r="D30" s="39">
        <v>5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 t="s">
        <v>85</v>
      </c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98</v>
      </c>
      <c r="C65" s="13">
        <v>1.25</v>
      </c>
      <c r="D65" s="39">
        <v>0.29399999999999998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97</v>
      </c>
      <c r="C66" s="13">
        <v>1.25</v>
      </c>
      <c r="D66" s="39">
        <v>0.46899999999999997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96</v>
      </c>
      <c r="C67" s="13">
        <v>1.25</v>
      </c>
      <c r="D67" s="39">
        <v>0.50600000000000001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95</v>
      </c>
      <c r="C68" s="13">
        <v>1.25</v>
      </c>
      <c r="D68" s="39">
        <v>0.49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94</v>
      </c>
      <c r="C69" s="13">
        <v>1.25</v>
      </c>
      <c r="D69" s="39">
        <v>0.10200000000000001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93</v>
      </c>
      <c r="C71" s="13">
        <v>1.25</v>
      </c>
      <c r="D71" s="39">
        <v>0.12300000000000001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92</v>
      </c>
      <c r="C72" s="13">
        <v>1.25</v>
      </c>
      <c r="D72" s="39">
        <v>0.28100000000000003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91</v>
      </c>
      <c r="C73" s="13">
        <v>1.25</v>
      </c>
      <c r="D73" s="39">
        <v>0.14000000000000001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90</v>
      </c>
      <c r="C75" s="13"/>
      <c r="D75" s="39">
        <v>0.24399999999999999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9" zoomScaleNormal="99" workbookViewId="0">
      <pane ySplit="3675" topLeftCell="A22" activePane="bottomLeft"/>
      <selection pane="bottomLeft" activeCell="O43" sqref="O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MORAL, MAURA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9" t="str">
        <f>IF(ISBLANK('2018 LEAVE CREDITS'!F3:G3),"---------",'2018 LEAVE CREDITS'!F3:G3)</f>
        <v>---------</v>
      </c>
      <c r="G3" s="53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3" t="str">
        <f>IF(ISBLANK('2018 LEAVE CREDITS'!F4:G4),"",'2018 LEAVE CREDITS'!F4:G4)</f>
        <v/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51.039000000000001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0"/>
      <c r="B12" s="20" t="s">
        <v>53</v>
      </c>
      <c r="C12" s="13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25">
      <c r="A13" s="40">
        <v>43191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43219</v>
      </c>
    </row>
    <row r="14" spans="1:11" x14ac:dyDescent="0.25">
      <c r="A14" s="40">
        <v>43221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43240</v>
      </c>
    </row>
    <row r="15" spans="1:11" x14ac:dyDescent="0.25">
      <c r="A15" s="40">
        <v>43252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43265</v>
      </c>
    </row>
    <row r="16" spans="1:11" x14ac:dyDescent="0.25">
      <c r="A16" s="41"/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56</v>
      </c>
    </row>
    <row r="17" spans="1:11" x14ac:dyDescent="0.25">
      <c r="A17" s="40">
        <v>43282</v>
      </c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59</v>
      </c>
    </row>
    <row r="18" spans="1:11" x14ac:dyDescent="0.25">
      <c r="A18" s="40">
        <v>43313</v>
      </c>
      <c r="B18" s="20" t="s">
        <v>60</v>
      </c>
      <c r="C18" s="13"/>
      <c r="D18" s="39">
        <v>3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61</v>
      </c>
    </row>
    <row r="19" spans="1:11" x14ac:dyDescent="0.25">
      <c r="A19" s="40">
        <v>43344</v>
      </c>
      <c r="B19" s="20" t="s">
        <v>62</v>
      </c>
      <c r="C19" s="13"/>
      <c r="D19" s="39">
        <v>30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63</v>
      </c>
    </row>
    <row r="20" spans="1:11" x14ac:dyDescent="0.25">
      <c r="A20" s="40"/>
      <c r="B20" s="20" t="s">
        <v>64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4</v>
      </c>
      <c r="I20" s="9"/>
      <c r="J20" s="11"/>
      <c r="K20" s="20" t="s">
        <v>65</v>
      </c>
    </row>
    <row r="21" spans="1:11" x14ac:dyDescent="0.25">
      <c r="A21" s="40">
        <v>43374</v>
      </c>
      <c r="B21" s="20" t="s">
        <v>66</v>
      </c>
      <c r="C21" s="13"/>
      <c r="D21" s="39">
        <v>9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67</v>
      </c>
    </row>
    <row r="22" spans="1:11" x14ac:dyDescent="0.25">
      <c r="A22" s="40"/>
      <c r="B22" s="20" t="s">
        <v>68</v>
      </c>
      <c r="C22" s="13"/>
      <c r="D22" s="39">
        <v>0.998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43405</v>
      </c>
      <c r="B23" s="20" t="s">
        <v>69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71</v>
      </c>
    </row>
    <row r="24" spans="1:11" x14ac:dyDescent="0.25">
      <c r="A24" s="40"/>
      <c r="B24" s="20" t="s">
        <v>70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12</v>
      </c>
      <c r="I24" s="9"/>
      <c r="J24" s="11"/>
      <c r="K24" s="20" t="s">
        <v>72</v>
      </c>
    </row>
    <row r="25" spans="1:11" x14ac:dyDescent="0.25">
      <c r="A25" s="40"/>
      <c r="B25" s="20" t="s">
        <v>73</v>
      </c>
      <c r="C25" s="13"/>
      <c r="D25" s="39">
        <v>0.67100000000000004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43435</v>
      </c>
      <c r="B26" s="20" t="s">
        <v>74</v>
      </c>
      <c r="C26" s="13"/>
      <c r="D26" s="39">
        <v>2.0419999999999998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8" t="s">
        <v>43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43497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75</v>
      </c>
    </row>
    <row r="29" spans="1:11" x14ac:dyDescent="0.25">
      <c r="A29" s="40">
        <v>43525</v>
      </c>
      <c r="B29" s="20" t="s">
        <v>76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78</v>
      </c>
    </row>
    <row r="30" spans="1:11" x14ac:dyDescent="0.25">
      <c r="A30" s="40">
        <v>43556</v>
      </c>
      <c r="B30" s="20" t="s">
        <v>77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43556</v>
      </c>
    </row>
    <row r="31" spans="1:11" x14ac:dyDescent="0.25">
      <c r="A31" s="40">
        <v>43586</v>
      </c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79</v>
      </c>
    </row>
    <row r="32" spans="1:11" x14ac:dyDescent="0.25">
      <c r="A32" s="40">
        <v>43617</v>
      </c>
      <c r="B32" s="20" t="s">
        <v>69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 t="s">
        <v>80</v>
      </c>
    </row>
    <row r="33" spans="1:11" x14ac:dyDescent="0.25">
      <c r="A33" s="40">
        <v>43678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81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82</v>
      </c>
    </row>
    <row r="35" spans="1:11" x14ac:dyDescent="0.25">
      <c r="A35" s="40">
        <v>43709</v>
      </c>
      <c r="B35" s="20" t="s">
        <v>51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83</v>
      </c>
    </row>
    <row r="36" spans="1:11" x14ac:dyDescent="0.25">
      <c r="A36" s="40">
        <v>43739</v>
      </c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/>
    </row>
    <row r="37" spans="1:11" x14ac:dyDescent="0.25">
      <c r="A37" s="40">
        <v>43770</v>
      </c>
      <c r="B37" s="20" t="s">
        <v>51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84</v>
      </c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 t="s">
        <v>51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86</v>
      </c>
    </row>
    <row r="40" spans="1:11" x14ac:dyDescent="0.25">
      <c r="A40" s="40">
        <v>45261</v>
      </c>
      <c r="B40" s="20" t="s">
        <v>88</v>
      </c>
      <c r="C40" s="13"/>
      <c r="D40" s="39">
        <v>17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89</v>
      </c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120.75</v>
      </c>
      <c r="B3" s="11">
        <v>127.25</v>
      </c>
      <c r="D3"/>
      <c r="E3">
        <v>2</v>
      </c>
      <c r="F3">
        <v>21</v>
      </c>
      <c r="G3" s="47">
        <f>SUMIFS(F7:F14,E7:E14,E3)+SUMIFS(D7:D66,C7:C66,F3)+D3</f>
        <v>0.29399999999999998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51" t="s">
        <v>87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SUM('2018 LEAVE CREDITS'!E9,'2018 LEAVE CREDITS'!I9)</f>
        <v>149.851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2024-01-11T05:58:02Z</dcterms:modified>
</cp:coreProperties>
</file>