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19" i="1"/>
  <c r="G516" i="1" l="1"/>
  <c r="G492" i="1" l="1"/>
  <c r="G494" i="1" l="1"/>
  <c r="G496" i="1" l="1"/>
  <c r="G501" i="1" l="1"/>
  <c r="G502" i="1" l="1"/>
  <c r="G511" i="1" l="1"/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5" i="1" l="1"/>
  <c r="G503" i="1"/>
  <c r="G485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3" i="1"/>
  <c r="G495" i="1"/>
  <c r="G497" i="1"/>
  <c r="G498" i="1"/>
  <c r="G499" i="1"/>
  <c r="G500" i="1"/>
  <c r="G504" i="1"/>
  <c r="G506" i="1"/>
  <c r="G507" i="1"/>
  <c r="G508" i="1"/>
  <c r="G509" i="1"/>
  <c r="G510" i="1"/>
  <c r="G512" i="1"/>
  <c r="G513" i="1"/>
  <c r="G514" i="1"/>
  <c r="G515" i="1"/>
  <c r="G517" i="1"/>
  <c r="G518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<sst xmlns="http://schemas.openxmlformats.org/spreadsheetml/2006/main" count="618" uniqueCount="374">
  <si>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</si>
  <si>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</si>
  <si>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</si>
  <si>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</si>
  <si>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</si>
  <si>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</si>
  <si>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</si>
  <si>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</si>
  <si>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</si>
  <si>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</si>
  <si>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</si>
  <si>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</si>
  <si>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</si>
  <si>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</si>
  <si>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</si>
  <si>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</si>
  <si>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</si>
  <si>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</si>
  <si>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</si>
  <si>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</si>
  <si>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</si>
  <si>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</si>
  <si>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</si>
  <si>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</si>
  <si>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</si>
  <si>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</si>
  <si>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</si>
  <si>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</si>
  <si>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</si>
  <si>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</si>
  <si>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</si>
  <si>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</si>
  <si>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</si>
  <si>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</si>
  <si>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</si>
  <si>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</si>
  <si>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</si>
  <si>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</si>
  <si>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</si>
  <si>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</si>
  <si>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</si>
  <si>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</si>
  <si>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</si>
  <si>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</si>
  <si>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</si>
  <si>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</si>
  <si>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</si>
  <si>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</si>
  <si>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</si>
  <si>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</si>
  <si>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</si>
  <si>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</si>
  <si>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</si>
  <si>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</si>
  <si>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</si>
  <si>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</si>
  <si>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</si>
  <si>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</si>
  <si>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</si>
  <si>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</si>
  <si>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</si>
  <si>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</si>
  <si>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</si>
  <si>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</si>
  <si>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</si>
  <si>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</si>
  <si>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</si>
  <si>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</si>
  <si>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</si>
  <si>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</si>
  <si>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</si>
  <si>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</si>
  <si>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</si>
  <si>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</si>
  <si>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</si>
  <si>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</si>
  <si>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</si>
  <si>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</si>
  <si>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</si>
  <si>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</si>
  <si>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</si>
  <si>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</si>
  <si>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</si>
  <si>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</si>
  <si>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</si>
  <si>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</si>
  <si>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</si>
  <si>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</si>
  <si>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</si>
  <si>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</si>
  <si>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</si>
  <si>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</si>
  <si>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</si>
  <si>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</si>
  <si>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</si>
  <si>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</si>
  <si>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</si>
  <si>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</si>
  <si>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</si>
  <si>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</si>
  <si>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</si>
  <si>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</si>
  <si>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</si>
  <si>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</si>
  <si>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</si>
  <si>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</si>
  <si>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</si>
  <si>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</si>
  <si>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</si>
  <si>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</si>
  <si>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</si>
  <si>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</si>
  <si>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</si>
  <si>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</si>
  <si>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</si>
  <si>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</si>
  <si>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</si>
  <si>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</si>
  <si>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</si>
  <si>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</si>
  <si>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</si>
  <si>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</si>
  <si>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</si>
  <si>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</si>
  <si>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</si>
  <si>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</si>
  <si>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</si>
  <si>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</si>
  <si>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</si>
  <si>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</si>
  <si>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</si>
  <si>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</si>
  <si>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</si>
  <si>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</si>
  <si>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</si>
  <si>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</si>
  <si>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</si>
  <si>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</si>
  <si>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</si>
  <si>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</si>
  <si>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</si>
  <si>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</si>
  <si>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</si>
  <si>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</si>
  <si>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</si>
  <si>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</si>
  <si>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</si>
  <si>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</si>
  <si>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</si>
  <si>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</si>
  <si>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</si>
  <si>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</si>
  <si>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</si>
  <si>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</si>
  <si>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</si>
  <si>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</si>
  <si>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</si>
  <si>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</si>
  <si>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</si>
  <si>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</si>
  <si>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</si>
  <si>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</si>
  <si>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</si>
  <si>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</si>
  <si>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</si>
  <si>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</si>
  <si>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</si>
  <si>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</si>
  <si>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</si>
  <si>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</si>
  <si>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</si>
  <si>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</si>
  <si>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</si>
  <si>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</si>
  <si>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</si>
  <si>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</si>
  <si>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</si>
  <si>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</si>
  <si>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</si>
  <si>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</si>
  <si>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</si>
  <si>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</si>
  <si>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</si>
  <si>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</si>
  <si>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</si>
  <si>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</si>
  <si>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</si>
  <si>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</si>
  <si>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</si>
  <si>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</si>
  <si>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</si>
  <si>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</si>
  <si>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</si>
  <si>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</si>
  <si>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</si>
  <si>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</si>
  <si>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</si>
  <si>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</si>
  <si>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</si>
  <si>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</si>
  <si>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</si>
  <si>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</si>
  <si>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</si>
  <si>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</si>
  <si>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</si>
  <si>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</si>
  <si>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</si>
  <si>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</si>
  <si>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</si>
  <si>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</si>
  <si>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</si>
  <si>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</si>
  <si>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</si>
  <si>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</si>
  <si>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</si>
  <si>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</si>
  <si>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</si>
  <si>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</si>
  <si>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</si>
  <si>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</si>
  <si>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</si>
  <si>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</si>
  <si>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</si>
  <si>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</si>
  <si>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</si>
  <si>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</si>
  <si>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</si>
  <si>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</si>
  <si>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</si>
  <si>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</si>
  <si>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</si>
  <si>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</si>
  <si>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</si>
  <si>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</si>
  <si>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</si>
  <si>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</si>
  <si>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</si>
  <si>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</si>
  <si>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</si>
  <si>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</si>
  <si>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</si>
  <si>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</si>
  <si>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</si>
  <si>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</si>
  <si>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</si>
  <si>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</si>
  <si>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</si>
  <si>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</si>
  <si>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</si>
  <si>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</si>
  <si>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</si>
  <si>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</si>
  <si>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</si>
  <si>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</si>
  <si>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</si>
  <si>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</si>
  <si>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</si>
  <si>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</si>
  <si>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</si>
  <si>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</si>
  <si>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</si>
  <si>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</si>
  <si>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</si>
  <si>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</si>
  <si>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</si>
  <si>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</si>
  <si>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</si>
  <si>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</si>
  <si>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</si>
  <si>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</si>
  <si>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</si>
  <si>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</si>
  <si>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</si>
  <si>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</si>
  <si>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</si>
  <si>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</si>
  <si>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</si>
  <si>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</si>
  <si>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</si>
  <si>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</si>
  <si>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</si>
  <si>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</si>
  <si>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</si>
  <si>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</si>
  <si>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</si>
  <si>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</si>
  <si>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</si>
  <si>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</si>
  <si>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</si>
  <si>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</si>
  <si>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</si>
  <si>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</si>
  <si>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</si>
  <si>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</si>
  <si>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</si>
  <si>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</si>
  <si>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</si>
  <si>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</si>
  <si>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</si>
  <si>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</si>
  <si>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</si>
  <si>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</si>
  <si>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</si>
  <si>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</si>
  <si>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</si>
  <si>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</si>
  <si>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</si>
  <si>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</si>
  <si>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</si>
  <si>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</si>
  <si>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</si>
  <si>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</si>
  <si>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</si>
  <si>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</si>
  <si>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</si>
  <si>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</si>
  <si>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</si>
  <si>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</si>
  <si>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</si>
  <si>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</si>
  <si>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</si>
  <si>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</si>
  <si>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</si>
  <si>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</si>
  <si>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</si>
  <si>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</si>
  <si>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</si>
  <si>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</si>
  <si>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</si>
  <si>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</si>
  <si>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</si>
  <si>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</si>
  <si>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</si>
  <si>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</si>
  <si>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</si>
  <si>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</si>
  <si>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</si>
  <si>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</si>
  <si>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</si>
  <si>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</si>
  <si>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</si>
  <si>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</si>
  <si>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</si>
  <si>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</si>
  <si>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</si>
  <si>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</si>
  <si>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</si>
  <si>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</si>
  <si>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</si>
  <si>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</si>
  <si>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</si>
  <si>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</si>
  <si>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</si>
  <si>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</si>
  <si>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</si>
  <si>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</si>
  <si>
    <t>UT(0-1-11)</t>
  </si>
  <si>
    <t>A(3-0-0)</t>
  </si>
  <si>
    <t>12/2,12,13/2022</t>
  </si>
  <si>
    <t>A(1-0-0)</t>
  </si>
  <si>
    <t>A(7-0-0)</t>
  </si>
  <si>
    <t>A(2-0-0)</t>
  </si>
  <si>
    <t>6/3,28/2022</t>
  </si>
  <si>
    <t>7/7,12,15,20-22,29/2022</t>
  </si>
  <si>
    <t>A(4-0-0)</t>
  </si>
  <si>
    <t>5/10,16,20,27/2022</t>
  </si>
  <si>
    <t>4/1,5,13,25/2022</t>
  </si>
  <si>
    <t>TOTAL LEAVE BALANCE</t>
  </si>
  <si>
    <t>PERMANENT</t>
  </si>
  <si>
    <t>CPDO</t>
  </si>
  <si>
    <t>11/28-30/2023</t>
  </si>
  <si>
    <t>10/23,24/2023</t>
  </si>
  <si>
    <t>2024</t>
  </si>
  <si>
    <t>1/2-4/2024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</si>
</sst>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5"/>
  <sheetViews>
    <sheetView tabSelected="1" zoomScaleNormal="100" workbookViewId="0">
      <pane ySplit="3690" topLeftCell="A498" activePane="bottomLeft"/>
      <selection activeCell="F5" sqref="F5"/>
      <selection pane="bottomLeft" activeCell="D518" sqref="D5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368</v>
      </c>
      <c r="C4" s="53"/>
      <c r="D4" s="22" t="s">
        <v>12</v>
      </c>
      <c r="F4" s="58" t="s">
        <v>369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49.290000000000248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181.25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 t="s">
        <v>359</v>
      </c>
      <c r="C488" s="13">
        <v>1.25</v>
      </c>
      <c r="D488" s="39">
        <v>1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>
        <v>44638</v>
      </c>
    </row>
    <row r="489" spans="1:11" x14ac:dyDescent="0.25">
      <c r="A489" s="40">
        <v>44652</v>
      </c>
      <c r="B489" s="20" t="s">
        <v>364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366</v>
      </c>
    </row>
    <row r="490" spans="1:11" x14ac:dyDescent="0.25">
      <c r="A490" s="40">
        <v>44682</v>
      </c>
      <c r="B490" s="20" t="s">
        <v>364</v>
      </c>
      <c r="C490" s="13">
        <v>1.25</v>
      </c>
      <c r="D490" s="39">
        <v>4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365</v>
      </c>
    </row>
    <row r="491" spans="1:11" x14ac:dyDescent="0.25">
      <c r="A491" s="40">
        <v>44713</v>
      </c>
      <c r="B491" s="20" t="s">
        <v>361</v>
      </c>
      <c r="C491" s="13">
        <v>1.25</v>
      </c>
      <c r="D491" s="39">
        <v>2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362</v>
      </c>
    </row>
    <row r="492" spans="1:11" x14ac:dyDescent="0.25">
      <c r="A492" s="40"/>
      <c r="B492" s="20" t="s">
        <v>247</v>
      </c>
      <c r="C492" s="13"/>
      <c r="D492" s="39">
        <v>6.0000000000000001E-3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44743</v>
      </c>
      <c r="B493" s="20" t="s">
        <v>360</v>
      </c>
      <c r="C493" s="13">
        <v>1.25</v>
      </c>
      <c r="D493" s="39">
        <v>7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363</v>
      </c>
    </row>
    <row r="494" spans="1:11" x14ac:dyDescent="0.25">
      <c r="A494" s="40"/>
      <c r="B494" s="20" t="s">
        <v>134</v>
      </c>
      <c r="C494" s="13"/>
      <c r="D494" s="39">
        <v>8.0000000000000002E-3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359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>
        <v>44778</v>
      </c>
    </row>
    <row r="496" spans="1:11" x14ac:dyDescent="0.25">
      <c r="A496" s="40"/>
      <c r="B496" s="20" t="s">
        <v>111</v>
      </c>
      <c r="C496" s="13"/>
      <c r="D496" s="39">
        <v>3.1000000000000014E-2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9"/>
    </row>
    <row r="497" spans="1:11" x14ac:dyDescent="0.25">
      <c r="A497" s="40">
        <v>44805</v>
      </c>
      <c r="B497" s="20" t="s">
        <v>359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44811</v>
      </c>
    </row>
    <row r="498" spans="1:11" x14ac:dyDescent="0.25">
      <c r="A498" s="40">
        <v>44835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44866</v>
      </c>
      <c r="B499" s="20" t="s">
        <v>356</v>
      </c>
      <c r="C499" s="13">
        <v>1.25</v>
      </c>
      <c r="D499" s="39">
        <v>0.14800000000000002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44896</v>
      </c>
      <c r="B500" s="20" t="s">
        <v>86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/>
      <c r="B501" s="20" t="s">
        <v>357</v>
      </c>
      <c r="C501" s="13"/>
      <c r="D501" s="39">
        <v>3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358</v>
      </c>
    </row>
    <row r="502" spans="1:11" x14ac:dyDescent="0.25">
      <c r="A502" s="40"/>
      <c r="B502" s="20" t="s">
        <v>303</v>
      </c>
      <c r="C502" s="13"/>
      <c r="D502" s="39">
        <v>0.13300000000000001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7" t="s">
        <v>92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44927</v>
      </c>
      <c r="B504" s="20" t="s">
        <v>86</v>
      </c>
      <c r="C504" s="13">
        <v>1.25</v>
      </c>
      <c r="D504" s="39">
        <v>5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93</v>
      </c>
    </row>
    <row r="505" spans="1:11" x14ac:dyDescent="0.25">
      <c r="A505" s="40"/>
      <c r="B505" s="20" t="s">
        <v>82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>
        <v>44931</v>
      </c>
    </row>
    <row r="506" spans="1:11" x14ac:dyDescent="0.25">
      <c r="A506" s="40">
        <v>44958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44986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45017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45047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45078</v>
      </c>
      <c r="B510" s="20" t="s">
        <v>118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2</v>
      </c>
      <c r="K510" s="20" t="s">
        <v>355</v>
      </c>
    </row>
    <row r="511" spans="1:11" x14ac:dyDescent="0.25">
      <c r="A511" s="40"/>
      <c r="B511" s="20" t="s">
        <v>118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45106</v>
      </c>
    </row>
    <row r="512" spans="1:11" x14ac:dyDescent="0.25">
      <c r="A512" s="40">
        <v>45108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45139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45170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45200</v>
      </c>
      <c r="B515" s="20" t="s">
        <v>84</v>
      </c>
      <c r="C515" s="13">
        <v>1.25</v>
      </c>
      <c r="D515" s="39">
        <v>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370</v>
      </c>
    </row>
    <row r="516" spans="1:11" x14ac:dyDescent="0.25">
      <c r="A516" s="40"/>
      <c r="B516" s="20" t="s">
        <v>59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371</v>
      </c>
    </row>
    <row r="517" spans="1:11" x14ac:dyDescent="0.25">
      <c r="A517" s="40">
        <v>45231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45261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7" t="s">
        <v>372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45292</v>
      </c>
      <c r="B520" s="20" t="s">
        <v>107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3</v>
      </c>
      <c r="I520" s="9"/>
      <c r="J520" s="11"/>
      <c r="K520" s="20" t="s">
        <v>373</v>
      </c>
    </row>
    <row r="521" spans="1:11" x14ac:dyDescent="0.25">
      <c r="A521" s="40"/>
      <c r="B521" s="20" t="s">
        <v>82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>
        <v>45296</v>
      </c>
    </row>
    <row r="522" spans="1:11" x14ac:dyDescent="0.25">
      <c r="A522" s="40">
        <v>45323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45352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45383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45444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45505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45536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45658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45689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45748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45778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45809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45839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45870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45901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45931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45962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45992</v>
      </c>
      <c r="B544" s="15"/>
      <c r="C544" s="41"/>
      <c r="D544" s="42"/>
      <c r="E544" s="9"/>
      <c r="F544" s="15"/>
      <c r="G544" s="41" t="str">
        <f>IF(ISBLANK(Table1[[#This Row],[EARNED]]),"",Table1[[#This Row],[EARNED]])</f>
        <v/>
      </c>
      <c r="H544" s="42"/>
      <c r="I544" s="9"/>
      <c r="J544" s="12"/>
      <c r="K544" s="15"/>
    </row>
    <row r="545" spans="1:11" x14ac:dyDescent="0.25">
      <c r="A545" s="40">
        <v>46023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46054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46082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46113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46143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46174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46204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46235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46266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46296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46327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46357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46388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46419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46447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46478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46508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46539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46569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46600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46631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3</v>
      </c>
      <c r="G3" s="46">
        <f>SUMIFS(F7:F14,E7:E14,E3)+SUMIFS(D7:D66,C7:C66,F3)+D3</f>
        <v>6.0000000000000001E-3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230.54000000000025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2024-01-11T04:57:01Z</dcterms:modified>
</cp:coreProperties>
</file>