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HO\"/>
    </mc:Choice>
  </mc:AlternateContent>
  <xr:revisionPtr revIDLastSave="0" documentId="13_ncr:1_{80C40CB4-04B8-49F0-9A04-33A1DA2C745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12" i="3"/>
  <c r="G564" i="1"/>
  <c r="G567" i="1" l="1"/>
  <c r="G569" i="1" l="1"/>
  <c r="G574" i="1" l="1"/>
  <c r="G577" i="1" l="1"/>
  <c r="G579" i="1" l="1"/>
  <c r="G580" i="1"/>
  <c r="G572" i="1" l="1"/>
  <c r="G549" i="1" l="1"/>
  <c r="G556" i="1" l="1"/>
  <c r="G559" i="1" l="1"/>
  <c r="E9" i="1" l="1"/>
  <c r="G430" i="1"/>
  <c r="G431" i="1"/>
  <c r="G437" i="1"/>
  <c r="G438" i="1"/>
  <c r="G439" i="1"/>
  <c r="G441" i="1"/>
  <c r="G442" i="1"/>
  <c r="G444" i="1"/>
  <c r="G446" i="1"/>
  <c r="G448" i="1"/>
  <c r="G449" i="1"/>
  <c r="G450" i="1"/>
  <c r="G451" i="1"/>
  <c r="G452" i="1"/>
  <c r="G453" i="1"/>
  <c r="G457" i="1"/>
  <c r="G459" i="1"/>
  <c r="G462" i="1"/>
  <c r="G463" i="1"/>
  <c r="G464" i="1"/>
  <c r="G465" i="1"/>
  <c r="G466" i="1"/>
  <c r="G428" i="1"/>
  <c r="G358" i="1"/>
  <c r="G361" i="1"/>
  <c r="G364" i="1"/>
  <c r="G367" i="1"/>
  <c r="G369" i="1"/>
  <c r="G371" i="1"/>
  <c r="G372" i="1"/>
  <c r="G373" i="1"/>
  <c r="G374" i="1"/>
  <c r="G376" i="1"/>
  <c r="G377" i="1"/>
  <c r="G381" i="1"/>
  <c r="G383" i="1"/>
  <c r="G388" i="1"/>
  <c r="G390" i="1"/>
  <c r="G392" i="1"/>
  <c r="G394" i="1"/>
  <c r="G395" i="1"/>
  <c r="G397" i="1"/>
  <c r="G398" i="1"/>
  <c r="G399" i="1"/>
  <c r="G400" i="1"/>
  <c r="G402" i="1"/>
  <c r="G404" i="1"/>
  <c r="G407" i="1"/>
  <c r="G408" i="1"/>
  <c r="G412" i="1"/>
  <c r="G413" i="1"/>
  <c r="G414" i="1"/>
  <c r="G416" i="1"/>
  <c r="G418" i="1"/>
  <c r="G419" i="1"/>
  <c r="G422" i="1"/>
  <c r="G423" i="1"/>
  <c r="G424" i="1"/>
  <c r="G425" i="1"/>
  <c r="G348" i="1"/>
  <c r="G349" i="1"/>
  <c r="G350" i="1"/>
  <c r="G354" i="1"/>
  <c r="G356" i="1"/>
  <c r="G346" i="1"/>
  <c r="G343" i="1"/>
  <c r="G227" i="1"/>
  <c r="G200" i="1" l="1"/>
  <c r="G201" i="1"/>
  <c r="G202" i="1"/>
  <c r="G205" i="1"/>
  <c r="G209" i="1"/>
  <c r="G213" i="1"/>
  <c r="G217" i="1"/>
  <c r="G220" i="1"/>
  <c r="G224" i="1"/>
  <c r="G229" i="1"/>
  <c r="G232" i="1"/>
  <c r="G235" i="1"/>
  <c r="G236" i="1"/>
  <c r="G237" i="1"/>
  <c r="G238" i="1"/>
  <c r="G239" i="1"/>
  <c r="G241" i="1"/>
  <c r="G246" i="1"/>
  <c r="G247" i="1"/>
  <c r="G249" i="1"/>
  <c r="G251" i="1"/>
  <c r="G253" i="1"/>
  <c r="G255" i="1"/>
  <c r="G257" i="1"/>
  <c r="G259" i="1"/>
  <c r="G260" i="1"/>
  <c r="G261" i="1"/>
  <c r="G262" i="1"/>
  <c r="G263" i="1"/>
  <c r="G266" i="1"/>
  <c r="G270" i="1"/>
  <c r="G273" i="1"/>
  <c r="G277" i="1"/>
  <c r="G279" i="1"/>
  <c r="G282" i="1"/>
  <c r="G286" i="1"/>
  <c r="G288" i="1"/>
  <c r="G292" i="1"/>
  <c r="G294" i="1"/>
  <c r="G295" i="1"/>
  <c r="G296" i="1"/>
  <c r="G297" i="1"/>
  <c r="G301" i="1"/>
  <c r="G306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5" i="1"/>
  <c r="G328" i="1"/>
  <c r="G331" i="1"/>
  <c r="G335" i="1"/>
  <c r="G336" i="1"/>
  <c r="G337" i="1"/>
  <c r="G338" i="1"/>
  <c r="G339" i="1"/>
  <c r="G341" i="1"/>
  <c r="G344" i="1"/>
  <c r="G345" i="1"/>
  <c r="G186" i="1"/>
  <c r="G190" i="1"/>
  <c r="G192" i="1"/>
  <c r="G195" i="1"/>
  <c r="G197" i="1"/>
  <c r="G143" i="1"/>
  <c r="G144" i="1"/>
  <c r="G141" i="1"/>
  <c r="G140" i="1"/>
  <c r="G137" i="1"/>
  <c r="G136" i="1"/>
  <c r="G130" i="1"/>
  <c r="G122" i="1"/>
  <c r="G121" i="1"/>
  <c r="G119" i="1"/>
  <c r="G116" i="1"/>
  <c r="G110" i="1"/>
  <c r="G106" i="1"/>
  <c r="G104" i="1"/>
  <c r="G103" i="1" l="1"/>
  <c r="G101" i="1"/>
  <c r="G99" i="1"/>
  <c r="G97" i="1"/>
  <c r="G95" i="1"/>
  <c r="G90" i="1"/>
  <c r="G89" i="1" l="1"/>
  <c r="G87" i="1"/>
  <c r="G80" i="1"/>
  <c r="G79" i="1"/>
  <c r="G75" i="1"/>
  <c r="G76" i="1"/>
  <c r="G77" i="1"/>
  <c r="G78" i="1"/>
  <c r="G81" i="1"/>
  <c r="G82" i="1"/>
  <c r="G83" i="1"/>
  <c r="G84" i="1"/>
  <c r="G85" i="1"/>
  <c r="G86" i="1"/>
  <c r="G88" i="1"/>
  <c r="G91" i="1"/>
  <c r="G92" i="1"/>
  <c r="G93" i="1"/>
  <c r="G94" i="1"/>
  <c r="G96" i="1"/>
  <c r="G98" i="1"/>
  <c r="G100" i="1"/>
  <c r="G102" i="1"/>
  <c r="G105" i="1"/>
  <c r="G107" i="1"/>
  <c r="G108" i="1"/>
  <c r="G109" i="1"/>
  <c r="G111" i="1"/>
  <c r="G112" i="1"/>
  <c r="G113" i="1"/>
  <c r="G114" i="1"/>
  <c r="G115" i="1"/>
  <c r="G117" i="1"/>
  <c r="G118" i="1"/>
  <c r="G120" i="1"/>
  <c r="G123" i="1"/>
  <c r="G124" i="1"/>
  <c r="G128" i="1"/>
  <c r="G129" i="1"/>
  <c r="G131" i="1"/>
  <c r="G132" i="1"/>
  <c r="G134" i="1"/>
  <c r="G135" i="1"/>
  <c r="G138" i="1"/>
  <c r="G139" i="1"/>
  <c r="G142" i="1"/>
  <c r="G145" i="1"/>
  <c r="G148" i="1"/>
  <c r="G153" i="1"/>
  <c r="G154" i="1"/>
  <c r="G156" i="1"/>
  <c r="G160" i="1"/>
  <c r="G161" i="1"/>
  <c r="G162" i="1"/>
  <c r="G163" i="1"/>
  <c r="G164" i="1"/>
  <c r="G165" i="1"/>
  <c r="G166" i="1"/>
  <c r="G167" i="1"/>
  <c r="G168" i="1"/>
  <c r="G169" i="1"/>
  <c r="G170" i="1"/>
  <c r="G173" i="1"/>
  <c r="G176" i="1"/>
  <c r="G180" i="1"/>
  <c r="G184" i="1"/>
  <c r="G73" i="1"/>
  <c r="G71" i="1"/>
  <c r="G69" i="1"/>
  <c r="G65" i="1"/>
  <c r="G60" i="1"/>
  <c r="G61" i="1"/>
  <c r="G63" i="1"/>
  <c r="G64" i="1"/>
  <c r="G66" i="1"/>
  <c r="G67" i="1"/>
  <c r="G68" i="1"/>
  <c r="G70" i="1"/>
  <c r="G72" i="1"/>
  <c r="G57" i="1"/>
  <c r="G58" i="1"/>
  <c r="G59" i="1"/>
  <c r="G62" i="1"/>
  <c r="G56" i="1"/>
  <c r="G53" i="1"/>
  <c r="G198" i="1"/>
  <c r="A13" i="1" l="1"/>
  <c r="A14" i="1" s="1"/>
  <c r="A17" i="1" s="1"/>
  <c r="A18" i="1" s="1"/>
  <c r="A20" i="1" s="1"/>
  <c r="A21" i="1" s="1"/>
  <c r="A23" i="1" s="1"/>
  <c r="A24" i="1" s="1"/>
  <c r="A25" i="1" s="1"/>
  <c r="A27" i="1" s="1"/>
  <c r="A28" i="1" s="1"/>
  <c r="A29" i="1" s="1"/>
  <c r="A30" i="1" s="1"/>
  <c r="A31" i="1" s="1"/>
  <c r="A32" i="1" s="1"/>
  <c r="A34" i="1" s="1"/>
  <c r="A37" i="1" s="1"/>
  <c r="A39" i="1" s="1"/>
  <c r="A40" i="1" s="1"/>
  <c r="A41" i="1" s="1"/>
  <c r="A42" i="1" s="1"/>
  <c r="A44" i="1" s="1"/>
  <c r="A45" i="1" s="1"/>
  <c r="A47" i="1" s="1"/>
  <c r="A48" i="1" s="1"/>
  <c r="A50" i="1" s="1"/>
  <c r="A51" i="1" s="1"/>
  <c r="A53" i="1" s="1"/>
  <c r="A56" i="1" s="1"/>
  <c r="A57" i="1" s="1"/>
  <c r="A58" i="1" s="1"/>
  <c r="A59" i="1" s="1"/>
  <c r="A62" i="1" s="1"/>
  <c r="A63" i="1" s="1"/>
  <c r="A64" i="1" s="1"/>
  <c r="A66" i="1" s="1"/>
  <c r="A67" i="1" s="1"/>
  <c r="A68" i="1" s="1"/>
  <c r="A70" i="1" s="1"/>
  <c r="A72" i="1" s="1"/>
  <c r="A75" i="1" s="1"/>
  <c r="A76" i="1" s="1"/>
  <c r="A77" i="1" s="1"/>
  <c r="A78" i="1" s="1"/>
  <c r="A81" i="1" s="1"/>
  <c r="A82" i="1" s="1"/>
  <c r="A83" i="1" s="1"/>
  <c r="A84" i="1" s="1"/>
  <c r="A85" i="1" s="1"/>
  <c r="A86" i="1" s="1"/>
  <c r="A88" i="1" s="1"/>
  <c r="A91" i="1" s="1"/>
  <c r="A93" i="1" s="1"/>
  <c r="A94" i="1" s="1"/>
  <c r="A96" i="1" s="1"/>
  <c r="A98" i="1" s="1"/>
  <c r="A100" i="1" s="1"/>
  <c r="A102" i="1" s="1"/>
  <c r="A105" i="1" s="1"/>
  <c r="A107" i="1" s="1"/>
  <c r="A108" i="1" s="1"/>
  <c r="A109" i="1" s="1"/>
  <c r="A111" i="1" s="1"/>
  <c r="A112" i="1" s="1"/>
  <c r="A115" i="1" s="1"/>
  <c r="A117" i="1" s="1"/>
  <c r="A118" i="1" s="1"/>
  <c r="A120" i="1" s="1"/>
  <c r="A123" i="1" s="1"/>
  <c r="A124" i="1" s="1"/>
  <c r="A128" i="1" s="1"/>
  <c r="A129" i="1" s="1"/>
  <c r="A131" i="1" s="1"/>
  <c r="A132" i="1" s="1"/>
  <c r="A134" i="1" s="1"/>
  <c r="A135" i="1" s="1"/>
  <c r="A139" i="1" s="1"/>
  <c r="A142" i="1" s="1"/>
  <c r="A145" i="1" s="1"/>
  <c r="A148" i="1" s="1"/>
  <c r="A153" i="1" s="1"/>
  <c r="A154" i="1" s="1"/>
  <c r="A156" i="1" s="1"/>
  <c r="A160" i="1" s="1"/>
  <c r="A161" i="1" s="1"/>
  <c r="A162" i="1" s="1"/>
  <c r="A163" i="1" s="1"/>
  <c r="A164" i="1" s="1"/>
  <c r="A169" i="1" s="1"/>
  <c r="A170" i="1" s="1"/>
  <c r="A173" i="1" s="1"/>
  <c r="A176" i="1" s="1"/>
  <c r="A180" i="1" s="1"/>
  <c r="A184" i="1" s="1"/>
  <c r="A186" i="1" s="1"/>
  <c r="A190" i="1" s="1"/>
  <c r="A192" i="1" s="1"/>
  <c r="A195" i="1" s="1"/>
  <c r="A197" i="1" s="1"/>
  <c r="A198" i="1" s="1"/>
  <c r="A201" i="1" s="1"/>
  <c r="A202" i="1" s="1"/>
  <c r="A205" i="1" s="1"/>
  <c r="A209" i="1" s="1"/>
  <c r="A213" i="1" s="1"/>
  <c r="A217" i="1" s="1"/>
  <c r="A220" i="1" s="1"/>
  <c r="A224" i="1" s="1"/>
  <c r="A227" i="1" s="1"/>
  <c r="A229" i="1" s="1"/>
  <c r="A232" i="1" s="1"/>
  <c r="A235" i="1" s="1"/>
  <c r="A238" i="1" s="1"/>
  <c r="A239" i="1" s="1"/>
  <c r="A241" i="1" s="1"/>
  <c r="A246" i="1" s="1"/>
  <c r="A247" i="1" s="1"/>
  <c r="A249" i="1" s="1"/>
  <c r="A251" i="1" s="1"/>
  <c r="A253" i="1" s="1"/>
  <c r="A255" i="1" s="1"/>
  <c r="A257" i="1" s="1"/>
  <c r="A259" i="1" s="1"/>
  <c r="A260" i="1" s="1"/>
  <c r="A262" i="1" s="1"/>
  <c r="A263" i="1" s="1"/>
  <c r="A266" i="1" s="1"/>
  <c r="A270" i="1" s="1"/>
  <c r="A273" i="1" s="1"/>
  <c r="A277" i="1" s="1"/>
  <c r="A279" i="1" s="1"/>
  <c r="A282" i="1" s="1"/>
  <c r="A286" i="1" s="1"/>
  <c r="A288" i="1" s="1"/>
  <c r="A292" i="1" s="1"/>
  <c r="A294" i="1" s="1"/>
  <c r="A297" i="1" s="1"/>
  <c r="A301" i="1" s="1"/>
  <c r="A306" i="1" s="1"/>
  <c r="A309" i="1" s="1"/>
  <c r="A310" i="1" s="1"/>
  <c r="A311" i="1" s="1"/>
  <c r="A312" i="1" s="1"/>
  <c r="A313" i="1" s="1"/>
  <c r="A314" i="1" s="1"/>
  <c r="A315" i="1" s="1"/>
  <c r="A316" i="1" s="1"/>
  <c r="A317" i="1" s="1"/>
  <c r="A322" i="1" s="1"/>
  <c r="A323" i="1" s="1"/>
  <c r="A325" i="1" s="1"/>
  <c r="A328" i="1" s="1"/>
  <c r="A331" i="1" s="1"/>
  <c r="A335" i="1" s="1"/>
  <c r="A336" i="1" s="1"/>
  <c r="A337" i="1" s="1"/>
  <c r="A338" i="1" s="1"/>
  <c r="A339" i="1" s="1"/>
  <c r="A341" i="1" s="1"/>
  <c r="A343" i="1" s="1"/>
  <c r="A346" i="1" s="1"/>
  <c r="A348" i="1" s="1"/>
  <c r="A349" i="1" s="1"/>
  <c r="A350" i="1" s="1"/>
  <c r="A354" i="1" s="1"/>
  <c r="A356" i="1" s="1"/>
  <c r="A358" i="1" s="1"/>
  <c r="A361" i="1" s="1"/>
  <c r="A364" i="1" s="1"/>
  <c r="A367" i="1" s="1"/>
  <c r="A369" i="1" s="1"/>
  <c r="A371" i="1" s="1"/>
  <c r="A374" i="1" s="1"/>
  <c r="A376" i="1" s="1"/>
  <c r="A377" i="1" s="1"/>
  <c r="A381" i="1" s="1"/>
  <c r="A383" i="1" s="1"/>
  <c r="A388" i="1" s="1"/>
  <c r="A390" i="1" s="1"/>
  <c r="A392" i="1" s="1"/>
  <c r="A394" i="1" s="1"/>
  <c r="A395" i="1" s="1"/>
  <c r="A397" i="1" s="1"/>
  <c r="A398" i="1" s="1"/>
  <c r="A400" i="1" s="1"/>
  <c r="A402" i="1" s="1"/>
  <c r="A404" i="1" s="1"/>
  <c r="A407" i="1" s="1"/>
  <c r="A408" i="1" s="1"/>
  <c r="A412" i="1" s="1"/>
  <c r="A413" i="1" s="1"/>
  <c r="A414" i="1" s="1"/>
  <c r="A416" i="1" s="1"/>
  <c r="A418" i="1" s="1"/>
  <c r="A419" i="1" s="1"/>
  <c r="A422" i="1" s="1"/>
  <c r="A424" i="1" s="1"/>
  <c r="A425" i="1" s="1"/>
  <c r="A428" i="1" s="1"/>
  <c r="A430" i="1" s="1"/>
  <c r="A431" i="1" s="1"/>
  <c r="A437" i="1" s="1"/>
  <c r="A438" i="1" s="1"/>
  <c r="A439" i="1" s="1"/>
  <c r="A441" i="1" s="1"/>
  <c r="A442" i="1" s="1"/>
  <c r="A444" i="1" s="1"/>
  <c r="A446" i="1" s="1"/>
  <c r="A449" i="1" s="1"/>
  <c r="A450" i="1" s="1"/>
  <c r="A451" i="1" s="1"/>
  <c r="A452" i="1" s="1"/>
  <c r="A453" i="1" s="1"/>
  <c r="A457" i="1" s="1"/>
  <c r="A459" i="1" s="1"/>
  <c r="A462" i="1" s="1"/>
  <c r="A463" i="1" s="1"/>
  <c r="A464" i="1" s="1"/>
  <c r="A465" i="1" s="1"/>
  <c r="A466" i="1" s="1"/>
  <c r="G9" i="1"/>
  <c r="G10" i="1"/>
  <c r="G11" i="1"/>
  <c r="G12" i="1"/>
  <c r="G13" i="1"/>
  <c r="G14" i="1"/>
  <c r="G17" i="1"/>
  <c r="G18" i="1"/>
  <c r="G19" i="1"/>
  <c r="G20" i="1"/>
  <c r="G21" i="1"/>
  <c r="G23" i="1"/>
  <c r="G24" i="1"/>
  <c r="G25" i="1"/>
  <c r="G27" i="1"/>
  <c r="G28" i="1"/>
  <c r="G29" i="1"/>
  <c r="G30" i="1"/>
  <c r="G31" i="1"/>
  <c r="G32" i="1"/>
  <c r="G34" i="1"/>
  <c r="G35" i="1"/>
  <c r="G36" i="1"/>
  <c r="G37" i="1"/>
  <c r="G39" i="1"/>
  <c r="G40" i="1"/>
  <c r="G41" i="1"/>
  <c r="G42" i="1"/>
  <c r="G44" i="1"/>
  <c r="G45" i="1"/>
  <c r="G47" i="1"/>
  <c r="G48" i="1"/>
  <c r="G50" i="1"/>
  <c r="G51" i="1"/>
  <c r="G54" i="1"/>
  <c r="G558" i="1" l="1"/>
  <c r="G553" i="1"/>
  <c r="G477" i="1"/>
  <c r="G478" i="1"/>
  <c r="G479" i="1"/>
  <c r="G480" i="1"/>
  <c r="G481" i="1"/>
  <c r="G482" i="1"/>
  <c r="G483" i="1"/>
  <c r="G485" i="1"/>
  <c r="G486" i="1"/>
  <c r="G487" i="1"/>
  <c r="G488" i="1"/>
  <c r="G490" i="1"/>
  <c r="G491" i="1"/>
  <c r="G492" i="1"/>
  <c r="G496" i="1"/>
  <c r="G498" i="1"/>
  <c r="G500" i="1"/>
  <c r="G501" i="1"/>
  <c r="G502" i="1"/>
  <c r="G503" i="1"/>
  <c r="G505" i="1"/>
  <c r="G508" i="1"/>
  <c r="G509" i="1"/>
  <c r="G510" i="1"/>
  <c r="G511" i="1"/>
  <c r="G512" i="1"/>
  <c r="G513" i="1"/>
  <c r="G514" i="1"/>
  <c r="G515" i="1"/>
  <c r="G517" i="1"/>
  <c r="G520" i="1"/>
  <c r="G521" i="1"/>
  <c r="G524" i="1"/>
  <c r="G525" i="1"/>
  <c r="G526" i="1"/>
  <c r="G3" i="3" l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6" i="1"/>
  <c r="G547" i="1"/>
  <c r="G548" i="1"/>
  <c r="G550" i="1"/>
  <c r="G551" i="1"/>
  <c r="G552" i="1"/>
  <c r="G554" i="1"/>
  <c r="G555" i="1"/>
  <c r="G557" i="1"/>
  <c r="G560" i="1"/>
  <c r="G561" i="1"/>
  <c r="G562" i="1"/>
  <c r="G563" i="1"/>
  <c r="G565" i="1"/>
  <c r="G566" i="1"/>
  <c r="G568" i="1"/>
  <c r="G570" i="1"/>
  <c r="G571" i="1"/>
  <c r="G573" i="1"/>
  <c r="G575" i="1"/>
  <c r="G576" i="1"/>
  <c r="G578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468" i="1"/>
  <c r="G469" i="1"/>
  <c r="G470" i="1"/>
  <c r="G471" i="1"/>
  <c r="G473" i="1"/>
  <c r="J4" i="3"/>
  <c r="I9" i="1" l="1"/>
  <c r="K3" i="3"/>
  <c r="L3" i="3" s="1"/>
</calcChain>
</file>

<file path=xl/sharedStrings.xml><?xml version="1.0" encoding="utf-8"?>
<sst xmlns="http://schemas.openxmlformats.org/spreadsheetml/2006/main" count="692" uniqueCount="371">
  <si>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</si>
  <si>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</si>
  <si>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</si>
  <si>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</si>
  <si>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</si>
  <si>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</si>
  <si>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</si>
  <si>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</si>
  <si>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</si>
  <si>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</si>
  <si>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</si>
  <si>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</si>
  <si>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</si>
  <si>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</si>
  <si>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</si>
  <si>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</si>
  <si>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</si>
  <si>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</si>
  <si>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</si>
  <si>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</si>
  <si>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</si>
  <si>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</si>
  <si>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</si>
  <si>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</si>
  <si>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</si>
  <si>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</si>
  <si>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</si>
  <si>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</si>
  <si>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</si>
  <si>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</si>
  <si>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</si>
  <si>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</si>
  <si>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</si>
  <si>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</si>
  <si>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</si>
  <si>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</si>
  <si>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</si>
  <si>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</si>
  <si>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</si>
  <si>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</si>
  <si>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</si>
  <si>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</si>
  <si>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ALCAZAR, ZENAIDA</t>
  </si>
  <si>
    <t>PERMANENT</t>
  </si>
  <si>
    <t>2018</t>
  </si>
  <si>
    <t>VL(1-0-0)</t>
  </si>
  <si>
    <t>SL(1-0-0)</t>
  </si>
  <si>
    <t>SL(3-0-0)</t>
  </si>
  <si>
    <t>SP(2-0-0)</t>
  </si>
  <si>
    <t>SP(1-0-0)</t>
  </si>
  <si>
    <t>3/13-15/2018</t>
  </si>
  <si>
    <t>SL(28-0-0)</t>
  </si>
  <si>
    <t>SL(26-0-0)</t>
  </si>
  <si>
    <t>SL(2-0-0)</t>
  </si>
  <si>
    <t>FL(2-0-0)</t>
  </si>
  <si>
    <t>5/21-6/30/2018</t>
  </si>
  <si>
    <t>9/24-10/26/2018</t>
  </si>
  <si>
    <t>10/30,31/2018</t>
  </si>
  <si>
    <t>11/5,7,14/2018</t>
  </si>
  <si>
    <t>2019</t>
  </si>
  <si>
    <t>UT(0-0-52)</t>
  </si>
  <si>
    <t>UT(0-1-10)</t>
  </si>
  <si>
    <t>UT(0-4-22)</t>
  </si>
  <si>
    <t>2020</t>
  </si>
  <si>
    <t>UT(0-1-15)</t>
  </si>
  <si>
    <t>VL(3-0-0)</t>
  </si>
  <si>
    <t>UT(0-0-17)</t>
  </si>
  <si>
    <t>UT(0-0-15)</t>
  </si>
  <si>
    <t>UT(0-1-24)</t>
  </si>
  <si>
    <t>UT(0-0-41)</t>
  </si>
  <si>
    <t>UT(0-0-1)</t>
  </si>
  <si>
    <t>UT(0-4-31)</t>
  </si>
  <si>
    <t>VL(2-0-0)</t>
  </si>
  <si>
    <t>UT(0-0-31)</t>
  </si>
  <si>
    <t>UT(0-5-4)</t>
  </si>
  <si>
    <t>5/14-16/2019</t>
  </si>
  <si>
    <t>6/17-18/2019</t>
  </si>
  <si>
    <t>12/11-13/2019</t>
  </si>
  <si>
    <t>SL(6-0-0)</t>
  </si>
  <si>
    <t>6/9-11/2020</t>
  </si>
  <si>
    <t>7/20-22/2020</t>
  </si>
  <si>
    <t>7/8-15/2020</t>
  </si>
  <si>
    <t>7/16,17/2020</t>
  </si>
  <si>
    <t>7/28-30/2020</t>
  </si>
  <si>
    <t>10/1,2,5/2020</t>
  </si>
  <si>
    <t>11/2,4/2020</t>
  </si>
  <si>
    <t>12/28.29/2020</t>
  </si>
  <si>
    <t>2021</t>
  </si>
  <si>
    <t>FL(3-0-0)</t>
  </si>
  <si>
    <t>12/27,28/2021</t>
  </si>
  <si>
    <t>2022</t>
  </si>
  <si>
    <t>2023</t>
  </si>
  <si>
    <t>9/19,20</t>
  </si>
  <si>
    <t>from as of July 31,1999</t>
  </si>
  <si>
    <t>Leave transfer</t>
  </si>
  <si>
    <t>1999</t>
  </si>
  <si>
    <t>2000</t>
  </si>
  <si>
    <t>UT(0-2-42)</t>
  </si>
  <si>
    <t>UT(0-1-12)</t>
  </si>
  <si>
    <t>UT(0-1-35)</t>
  </si>
  <si>
    <t>UT(0-1-22)</t>
  </si>
  <si>
    <t>UT(0-1-25)</t>
  </si>
  <si>
    <t>UT(0-1-27)</t>
  </si>
  <si>
    <t>UT(0-0-59)</t>
  </si>
  <si>
    <t>UT(0-1-2)</t>
  </si>
  <si>
    <t>UT(0-1-41)</t>
  </si>
  <si>
    <t>UT(0-1-5)</t>
  </si>
  <si>
    <t>UT(0-1-58)</t>
  </si>
  <si>
    <t>UT(0-0-32)</t>
  </si>
  <si>
    <t>UT(0-0-8)</t>
  </si>
  <si>
    <t>UT(0-0-36)</t>
  </si>
  <si>
    <t>UT(0-0-57)</t>
  </si>
  <si>
    <t>UT(0-2-5)</t>
  </si>
  <si>
    <t>12/15,18</t>
  </si>
  <si>
    <t>11/28,29</t>
  </si>
  <si>
    <t>2001</t>
  </si>
  <si>
    <t>UT(0-1-13)</t>
  </si>
  <si>
    <t>UT(0-2-1)</t>
  </si>
  <si>
    <t>UT(0-1-0)</t>
  </si>
  <si>
    <t>UT(0-0-50)</t>
  </si>
  <si>
    <t>UT(0-0-25)</t>
  </si>
  <si>
    <t>UT(0-7-18)</t>
  </si>
  <si>
    <t>5/2,3</t>
  </si>
  <si>
    <t>UT(0-0-21)</t>
  </si>
  <si>
    <t>12/5-7/2001</t>
  </si>
  <si>
    <t>12/13,14</t>
  </si>
  <si>
    <t>2002</t>
  </si>
  <si>
    <t>2003</t>
  </si>
  <si>
    <t>UT(0-0-30)</t>
  </si>
  <si>
    <t>UT(0-0-46)</t>
  </si>
  <si>
    <t>UT(0-0-26)</t>
  </si>
  <si>
    <t xml:space="preserve"> SL(5-0-0)</t>
  </si>
  <si>
    <t>UT(0-1-6)</t>
  </si>
  <si>
    <t>7/1-5/2002</t>
  </si>
  <si>
    <t>10/24,25</t>
  </si>
  <si>
    <t>UT(0-1-30)</t>
  </si>
  <si>
    <t>UT(0-0-56)</t>
  </si>
  <si>
    <t>04/28-30/2003</t>
  </si>
  <si>
    <t>UT(0-0-55)</t>
  </si>
  <si>
    <t>UT(0-1-39)</t>
  </si>
  <si>
    <t>UT(0-2-39)</t>
  </si>
  <si>
    <t>UT(0-0-51)</t>
  </si>
  <si>
    <t>UT(0-0-6)</t>
  </si>
  <si>
    <t>UT(1-4-40)</t>
  </si>
  <si>
    <t>DOMESTIC 12/16,17</t>
  </si>
  <si>
    <t>2004</t>
  </si>
  <si>
    <t>UT(0-1-42)</t>
  </si>
  <si>
    <t>V L(2-0-0)</t>
  </si>
  <si>
    <t>UT(0-0-44)</t>
  </si>
  <si>
    <t>UT(0-0-53)</t>
  </si>
  <si>
    <t>4/5,6</t>
  </si>
  <si>
    <t>5/3,4</t>
  </si>
  <si>
    <t>UT(0-2-26)</t>
  </si>
  <si>
    <t>SL(4-0-0)</t>
  </si>
  <si>
    <t>7/2,6,7,8</t>
  </si>
  <si>
    <t>UT(0-5-39)</t>
  </si>
  <si>
    <t>UT(0-1-4)</t>
  </si>
  <si>
    <t>12/28,29</t>
  </si>
  <si>
    <t>2005</t>
  </si>
  <si>
    <t>2006</t>
  </si>
  <si>
    <t>UT(0-1-7)</t>
  </si>
  <si>
    <t>BDAY L. 03/28</t>
  </si>
  <si>
    <t>DOMESTIC 4/20</t>
  </si>
  <si>
    <t>UT(0-1-34)</t>
  </si>
  <si>
    <t>ENROLLMENT 6/10</t>
  </si>
  <si>
    <t>6/14-17/2005</t>
  </si>
  <si>
    <t>6/24,27-29</t>
  </si>
  <si>
    <t>SL(14-0-0)</t>
  </si>
  <si>
    <t>UT(0-0-47)</t>
  </si>
  <si>
    <t>UT(0-1-45)</t>
  </si>
  <si>
    <t>UT(0-2-35)</t>
  </si>
  <si>
    <t>UT(0-1-49)</t>
  </si>
  <si>
    <t>FL(1-0-0)</t>
  </si>
  <si>
    <t>UT(0-3-45)</t>
  </si>
  <si>
    <t>UT(0-2-55)</t>
  </si>
  <si>
    <t>UT(0-2-18)</t>
  </si>
  <si>
    <t>UT(0-2-22)</t>
  </si>
  <si>
    <t>BDAY L. 3/28</t>
  </si>
  <si>
    <t>4/3,5</t>
  </si>
  <si>
    <t>ANNIV. L. 5/2</t>
  </si>
  <si>
    <t>ENROLLMENT 5/24</t>
  </si>
  <si>
    <t>UT(0-2-0)</t>
  </si>
  <si>
    <t>FL(5-0-0)</t>
  </si>
  <si>
    <t>UT(0-1-20)</t>
  </si>
  <si>
    <t>ML(60-0-0)</t>
  </si>
  <si>
    <t>7/10-14/2006</t>
  </si>
  <si>
    <t>7/22-09/17</t>
  </si>
  <si>
    <t>UT(0-4-25)</t>
  </si>
  <si>
    <t>UT(0-4-0)</t>
  </si>
  <si>
    <t>UT(0-5-10)</t>
  </si>
  <si>
    <t>12/27-29/2006</t>
  </si>
  <si>
    <t>2007</t>
  </si>
  <si>
    <t>UT(0-4-30)</t>
  </si>
  <si>
    <t>2/7,12</t>
  </si>
  <si>
    <t>UT(0-3-5)</t>
  </si>
  <si>
    <t>UT(0-2-28)</t>
  </si>
  <si>
    <t>ANNIV. L. 4/25</t>
  </si>
  <si>
    <t>DOMESTIC 5/23</t>
  </si>
  <si>
    <t>FL(4-0-0)</t>
  </si>
  <si>
    <t>UT(0-1-55)</t>
  </si>
  <si>
    <t>6/12-15/2007</t>
  </si>
  <si>
    <t>UT(0-5-5)</t>
  </si>
  <si>
    <t>SL(5-0-0)</t>
  </si>
  <si>
    <t>9/10-14/2007</t>
  </si>
  <si>
    <t>UT(0-2-10)</t>
  </si>
  <si>
    <t>UT(0-3-35)</t>
  </si>
  <si>
    <t>10/25,26</t>
  </si>
  <si>
    <t>UT(0-3-15)</t>
  </si>
  <si>
    <t>12/26-28/2007</t>
  </si>
  <si>
    <t>UT(0-4-5)</t>
  </si>
  <si>
    <t>2008</t>
  </si>
  <si>
    <t>2/19,20</t>
  </si>
  <si>
    <t>UT(3-0-6)</t>
  </si>
  <si>
    <t>GRAD L. 3/24</t>
  </si>
  <si>
    <t>BDAY L. 3/22</t>
  </si>
  <si>
    <t>UT(0-3-10)</t>
  </si>
  <si>
    <t>4/28-30/2008</t>
  </si>
  <si>
    <t>UT(0-3-6)</t>
  </si>
  <si>
    <t>UT(0-3-38)</t>
  </si>
  <si>
    <t>UT(0-3-11)</t>
  </si>
  <si>
    <t>UT(0-3-31)</t>
  </si>
  <si>
    <t>UT(0-5-11)</t>
  </si>
  <si>
    <t>9/10,11</t>
  </si>
  <si>
    <t>UT(0-5-46)</t>
  </si>
  <si>
    <t>UT(0-5-30)</t>
  </si>
  <si>
    <t>11/19-21/2008</t>
  </si>
  <si>
    <t>UT(0-5-40)</t>
  </si>
  <si>
    <t>2009</t>
  </si>
  <si>
    <t>UT(0-6-27)</t>
  </si>
  <si>
    <t>UT(0-6-39)</t>
  </si>
  <si>
    <t>UT(0-5-6)</t>
  </si>
  <si>
    <t>BDAY L. 3/27</t>
  </si>
  <si>
    <t>3/30,31</t>
  </si>
  <si>
    <t>4/1-7/2009</t>
  </si>
  <si>
    <t>UT(0-5-55)</t>
  </si>
  <si>
    <t>UT(1-0-0)</t>
  </si>
  <si>
    <t>UT(1-1-35)</t>
  </si>
  <si>
    <t>5/11-15/2009</t>
  </si>
  <si>
    <t>6/29,31</t>
  </si>
  <si>
    <t>UT(0-6-26)</t>
  </si>
  <si>
    <t>7/20-23/2009</t>
  </si>
  <si>
    <t>UT(0-6-25)</t>
  </si>
  <si>
    <t>UT(0-7-48)</t>
  </si>
  <si>
    <t>10/7,8</t>
  </si>
  <si>
    <t>UT(1-2-5)</t>
  </si>
  <si>
    <t>UT(1-3-45)</t>
  </si>
  <si>
    <t>UT(0-5-50)</t>
  </si>
  <si>
    <t>2010</t>
  </si>
  <si>
    <t>UT(1-1-19)</t>
  </si>
  <si>
    <t>UT(1-1-49)</t>
  </si>
  <si>
    <t>03/26, 29</t>
  </si>
  <si>
    <t xml:space="preserve"> SL(1-0-0)</t>
  </si>
  <si>
    <t>UT(0-3-32)</t>
  </si>
  <si>
    <t>UT(1-0-18)</t>
  </si>
  <si>
    <t>UT(1-4-22)</t>
  </si>
  <si>
    <t>9/13-17/2010</t>
  </si>
  <si>
    <t>UT(1-5-10)</t>
  </si>
  <si>
    <t>UT(0-7-9)</t>
  </si>
  <si>
    <t>UT(0-6-5)</t>
  </si>
  <si>
    <t>UT(0-6-51)</t>
  </si>
  <si>
    <t>12/28-30/2010</t>
  </si>
  <si>
    <t>UT(1-0-8)</t>
  </si>
  <si>
    <t>2011</t>
  </si>
  <si>
    <t xml:space="preserve"> </t>
  </si>
  <si>
    <t>01/3,4</t>
  </si>
  <si>
    <t>UT(1-5-16)</t>
  </si>
  <si>
    <t>2/21-23/2011</t>
  </si>
  <si>
    <t>2/24,25</t>
  </si>
  <si>
    <t>UT(2-4-13)</t>
  </si>
  <si>
    <t>5/12,13</t>
  </si>
  <si>
    <t>6/8,9</t>
  </si>
  <si>
    <t>7/18,19</t>
  </si>
  <si>
    <t>UT(1-4-21)</t>
  </si>
  <si>
    <t>UT(0-2-34)</t>
  </si>
  <si>
    <t>12/26,29</t>
  </si>
  <si>
    <t>2012</t>
  </si>
  <si>
    <t>UT(0-6-56)</t>
  </si>
  <si>
    <t>UT(1-6-35)</t>
  </si>
  <si>
    <t>3/28-30/2012</t>
  </si>
  <si>
    <t>UT(2-2-46)</t>
  </si>
  <si>
    <t>UT(0-5-43)</t>
  </si>
  <si>
    <t>ENROLLMENT 6/4</t>
  </si>
  <si>
    <t>UT(1-4-31)</t>
  </si>
  <si>
    <t>UT(1-5-42)</t>
  </si>
  <si>
    <t>UT(1-0-22)</t>
  </si>
  <si>
    <t>UT(0-3-40)</t>
  </si>
  <si>
    <t>UT(0-2-15)</t>
  </si>
  <si>
    <t>UT(0-5-45)</t>
  </si>
  <si>
    <t>UT(0-7-19)</t>
  </si>
  <si>
    <t>11/12-16/2012</t>
  </si>
  <si>
    <t>12/18,19</t>
  </si>
  <si>
    <t>2013</t>
  </si>
  <si>
    <t>UT(0-1-43)</t>
  </si>
  <si>
    <t>UT(1-5-21)</t>
  </si>
  <si>
    <t>5/14-16/2013</t>
  </si>
  <si>
    <t>UT(1-6-38)</t>
  </si>
  <si>
    <t>7/24-26/2013</t>
  </si>
  <si>
    <t>UT(2-2-53)</t>
  </si>
  <si>
    <t>UT(0-3-52)</t>
  </si>
  <si>
    <t>UT(2-3-48)</t>
  </si>
  <si>
    <t>UT(1-0-31)</t>
  </si>
  <si>
    <t>UT(1-5-8)</t>
  </si>
  <si>
    <t>2014</t>
  </si>
  <si>
    <t>UT(1-1-8)</t>
  </si>
  <si>
    <t>UT(1-0-6)</t>
  </si>
  <si>
    <t>UT(2-4-11)</t>
  </si>
  <si>
    <t>UT(0-2-30)</t>
  </si>
  <si>
    <t>3/24-28/2014</t>
  </si>
  <si>
    <t>5/13-15/2014</t>
  </si>
  <si>
    <t>UT(1-6-57)</t>
  </si>
  <si>
    <t>UT(0-5-31)</t>
  </si>
  <si>
    <t>UT(1-6-18)</t>
  </si>
  <si>
    <t>UT(0-3-37)</t>
  </si>
  <si>
    <t>UT(0-4-47)</t>
  </si>
  <si>
    <t>2015</t>
  </si>
  <si>
    <t>UT(0-7-36)</t>
  </si>
  <si>
    <t>01/22,23</t>
  </si>
  <si>
    <t>UT(1-2-31)</t>
  </si>
  <si>
    <t>02/25,26</t>
  </si>
  <si>
    <t>UT(1-2-30)</t>
  </si>
  <si>
    <t>UT(0-7-16)</t>
  </si>
  <si>
    <t>UT(0-2-57)</t>
  </si>
  <si>
    <t>5/14,15</t>
  </si>
  <si>
    <t>UT(0-3-18)</t>
  </si>
  <si>
    <t>UT(0-3-20)</t>
  </si>
  <si>
    <t>09/14-16/2015</t>
  </si>
  <si>
    <t>UT(1-1-40)</t>
  </si>
  <si>
    <t>UT(1-1-26)</t>
  </si>
  <si>
    <t>12/7-11/2015</t>
  </si>
  <si>
    <t>UT(1-5-17)</t>
  </si>
  <si>
    <t>2016</t>
  </si>
  <si>
    <t>UT(0-5-25)</t>
  </si>
  <si>
    <t>UT(0-7-26)</t>
  </si>
  <si>
    <t>UT(0-4-49)</t>
  </si>
  <si>
    <t xml:space="preserve">UT(0-1-36) </t>
  </si>
  <si>
    <t>UT(0-1-31)</t>
  </si>
  <si>
    <t>ENROLLMENT 6/13</t>
  </si>
  <si>
    <t>UT(0-2-46)</t>
  </si>
  <si>
    <t>UT(1-6-7)</t>
  </si>
  <si>
    <t>UT(1-4-2)</t>
  </si>
  <si>
    <t>UT(0-4-3)</t>
  </si>
  <si>
    <t>UT(0-2-50)</t>
  </si>
  <si>
    <t>8/1-3/2016</t>
  </si>
  <si>
    <t>11/2-4,7</t>
  </si>
  <si>
    <t>2017</t>
  </si>
  <si>
    <t xml:space="preserve">  </t>
  </si>
  <si>
    <t>PARENTAL 03/28</t>
  </si>
  <si>
    <t>5/16,21</t>
  </si>
  <si>
    <t>8/17,18</t>
  </si>
  <si>
    <t>10/19,20</t>
  </si>
  <si>
    <t>VL(10-0-0)</t>
  </si>
  <si>
    <t>12/11-22/2017</t>
  </si>
  <si>
    <t>12/4,6</t>
  </si>
  <si>
    <t>UT(2-0-27)</t>
  </si>
  <si>
    <t>UT(0-0-13)</t>
  </si>
  <si>
    <t>UT(0-0-33)</t>
  </si>
  <si>
    <t>UT(0-0-7)</t>
  </si>
  <si>
    <t>UT(0-0-27)</t>
  </si>
  <si>
    <t>8/29-31/2023</t>
  </si>
  <si>
    <t>12/27,28/2023</t>
  </si>
  <si>
    <t>2024</t>
  </si>
  <si>
    <t>UT(0-0-2)</t>
  </si>
  <si>
    <t>UT(0-0-18)</t>
  </si>
  <si>
    <t>UT(0-1-3)</t>
  </si>
  <si>
    <t>UT(0-0-34)</t>
  </si>
  <si>
    <t>UT(0-0-42)</t>
  </si>
  <si>
    <t>UT(0-2-11)</t>
  </si>
  <si>
    <t>UT(0-1-18)</t>
  </si>
  <si>
    <t>UT(0-2-49)</t>
  </si>
  <si>
    <t>UT(0-7-55)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</si>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</sst>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5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21" totalsRowShown="0" headerRowDxfId="14" headerRowBorderDxfId="13" tableBorderDxfId="12" totalsRowBorderDxfId="11">
  <autoFilter ref="A8:K621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621"/>
  <sheetViews>
    <sheetView zoomScale="120" zoomScaleNormal="120" workbookViewId="0">
      <pane ySplit="4428" topLeftCell="A421" activePane="bottomLeft"/>
      <selection activeCell="H8" sqref="H8"/>
      <selection pane="bottomLeft" activeCell="E423" sqref="E42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43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93.87400000000008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67.353000000000009</v>
      </c>
      <c r="J9" s="11"/>
      <c r="K9" s="20"/>
    </row>
    <row r="10" spans="1:11" x14ac:dyDescent="0.3">
      <c r="A10" s="51" t="s">
        <v>94</v>
      </c>
      <c r="B10" s="52" t="s">
        <v>93</v>
      </c>
      <c r="C10" s="13">
        <v>18.103000000000002</v>
      </c>
      <c r="D10" s="39"/>
      <c r="E10" s="13"/>
      <c r="F10" s="20"/>
      <c r="G10" s="13">
        <f>IF(ISBLANK(Table1[[#This Row],[EARNED]]),"",Table1[[#This Row],[EARNED]])</f>
        <v>18.103000000000002</v>
      </c>
      <c r="H10" s="39"/>
      <c r="I10" s="13"/>
      <c r="J10" s="11"/>
      <c r="K10" s="20"/>
    </row>
    <row r="11" spans="1:11" x14ac:dyDescent="0.3">
      <c r="A11" s="48" t="s">
        <v>95</v>
      </c>
      <c r="B11" s="50"/>
      <c r="C11" s="13"/>
      <c r="D11" s="39"/>
      <c r="E11" s="13"/>
      <c r="F11" s="20"/>
      <c r="G11" s="13" t="str">
        <f>IF(ISBLANK(Table1[[#This Row],[EARNED]]),"",Table1[[#This Row],[EARNED]])</f>
        <v/>
      </c>
      <c r="H11" s="39"/>
      <c r="I11" s="13"/>
      <c r="J11" s="11"/>
      <c r="K11" s="20"/>
    </row>
    <row r="12" spans="1:11" x14ac:dyDescent="0.3">
      <c r="A12" s="23">
        <v>36373</v>
      </c>
      <c r="B12" s="20" t="s">
        <v>97</v>
      </c>
      <c r="C12" s="13">
        <v>1.25</v>
      </c>
      <c r="D12" s="39">
        <v>0.33700000000000002</v>
      </c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>EDATE(A12,1)</f>
        <v>36404</v>
      </c>
      <c r="B13" s="20" t="s">
        <v>98</v>
      </c>
      <c r="C13" s="13">
        <v>1.25</v>
      </c>
      <c r="D13" s="39">
        <v>0.15000000000000002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 t="shared" ref="A14:A18" si="0">EDATE(A13,1)</f>
        <v>36434</v>
      </c>
      <c r="B14" s="20" t="s">
        <v>46</v>
      </c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>
        <v>1</v>
      </c>
      <c r="I14" s="13"/>
      <c r="J14" s="11"/>
      <c r="K14" s="53">
        <v>45225</v>
      </c>
    </row>
    <row r="15" spans="1:11" x14ac:dyDescent="0.3">
      <c r="A15" s="23"/>
      <c r="B15" s="20" t="s">
        <v>46</v>
      </c>
      <c r="C15" s="13"/>
      <c r="D15" s="39"/>
      <c r="E15" s="13"/>
      <c r="F15" s="20"/>
      <c r="G15" s="13"/>
      <c r="H15" s="39">
        <v>1</v>
      </c>
      <c r="I15" s="13"/>
      <c r="J15" s="11"/>
      <c r="K15" s="53">
        <v>45227</v>
      </c>
    </row>
    <row r="16" spans="1:11" x14ac:dyDescent="0.3">
      <c r="A16" s="23"/>
      <c r="B16" s="20" t="s">
        <v>99</v>
      </c>
      <c r="C16" s="13"/>
      <c r="D16" s="39">
        <v>0.19800000000000001</v>
      </c>
      <c r="E16" s="13"/>
      <c r="F16" s="20"/>
      <c r="G16" s="13"/>
      <c r="H16" s="39"/>
      <c r="I16" s="13"/>
      <c r="J16" s="11"/>
      <c r="K16" s="20"/>
    </row>
    <row r="17" spans="1:11" x14ac:dyDescent="0.3">
      <c r="A17" s="23">
        <f>EDATE(A14,1)</f>
        <v>36465</v>
      </c>
      <c r="B17" s="20" t="s">
        <v>100</v>
      </c>
      <c r="C17" s="13">
        <v>1.25</v>
      </c>
      <c r="D17" s="39">
        <v>0.17100000000000001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36495</v>
      </c>
      <c r="B18" s="20" t="s">
        <v>101</v>
      </c>
      <c r="C18" s="13">
        <v>1.25</v>
      </c>
      <c r="D18" s="39">
        <v>0.17700000000000002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48" t="s">
        <v>96</v>
      </c>
      <c r="B19" s="50"/>
      <c r="C19" s="13"/>
      <c r="D19" s="39"/>
      <c r="E19" s="13"/>
      <c r="F19" s="20"/>
      <c r="G19" s="13" t="str">
        <f>IF(ISBLANK(Table1[[#This Row],[EARNED]]),"",Table1[[#This Row],[EARNED]])</f>
        <v/>
      </c>
      <c r="H19" s="39"/>
      <c r="I19" s="13"/>
      <c r="J19" s="11"/>
      <c r="K19" s="20"/>
    </row>
    <row r="20" spans="1:11" x14ac:dyDescent="0.3">
      <c r="A20" s="23">
        <f>EDATE(A18,1)</f>
        <v>36526</v>
      </c>
      <c r="B20" s="20" t="s">
        <v>102</v>
      </c>
      <c r="C20" s="13">
        <v>1.25</v>
      </c>
      <c r="D20" s="39">
        <v>0.18100000000000002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f>EDATE(A20,1)</f>
        <v>36557</v>
      </c>
      <c r="B21" s="20" t="s">
        <v>46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1</v>
      </c>
      <c r="I21" s="13"/>
      <c r="J21" s="11"/>
      <c r="K21" s="53">
        <v>44961</v>
      </c>
    </row>
    <row r="22" spans="1:11" x14ac:dyDescent="0.3">
      <c r="A22" s="23"/>
      <c r="B22" s="20" t="s">
        <v>103</v>
      </c>
      <c r="C22" s="13"/>
      <c r="D22" s="39">
        <v>0.12300000000000001</v>
      </c>
      <c r="E22" s="13"/>
      <c r="F22" s="20"/>
      <c r="G22" s="13"/>
      <c r="H22" s="39"/>
      <c r="I22" s="13"/>
      <c r="J22" s="11"/>
      <c r="K22" s="20"/>
    </row>
    <row r="23" spans="1:11" x14ac:dyDescent="0.3">
      <c r="A23" s="23">
        <f>EDATE(A21,1)</f>
        <v>36586</v>
      </c>
      <c r="B23" s="20" t="s">
        <v>100</v>
      </c>
      <c r="C23" s="13">
        <v>1.25</v>
      </c>
      <c r="D23" s="39">
        <v>0.17100000000000001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ref="A24:A32" si="1">EDATE(A23,1)</f>
        <v>36617</v>
      </c>
      <c r="B24" s="20" t="s">
        <v>104</v>
      </c>
      <c r="C24" s="13">
        <v>1.25</v>
      </c>
      <c r="D24" s="39">
        <v>0.129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f t="shared" si="1"/>
        <v>36647</v>
      </c>
      <c r="B25" s="20" t="s">
        <v>65</v>
      </c>
      <c r="C25" s="13">
        <v>1.25</v>
      </c>
      <c r="D25" s="39">
        <v>3</v>
      </c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/>
      <c r="B26" s="20" t="s">
        <v>105</v>
      </c>
      <c r="C26" s="13"/>
      <c r="D26" s="39">
        <v>0.21000000000000002</v>
      </c>
      <c r="E26" s="13"/>
      <c r="F26" s="20"/>
      <c r="G26" s="13"/>
      <c r="H26" s="39"/>
      <c r="I26" s="13"/>
      <c r="J26" s="11"/>
      <c r="K26" s="20"/>
    </row>
    <row r="27" spans="1:11" x14ac:dyDescent="0.3">
      <c r="A27" s="23">
        <f>EDATE(A25,1)</f>
        <v>36678</v>
      </c>
      <c r="B27" s="20" t="s">
        <v>106</v>
      </c>
      <c r="C27" s="13">
        <v>1.25</v>
      </c>
      <c r="D27" s="39">
        <v>0.13500000000000001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 t="shared" si="1"/>
        <v>36708</v>
      </c>
      <c r="B28" s="20" t="s">
        <v>107</v>
      </c>
      <c r="C28" s="13">
        <v>1.25</v>
      </c>
      <c r="D28" s="39">
        <v>0.246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f t="shared" si="1"/>
        <v>36739</v>
      </c>
      <c r="B29" s="20" t="s">
        <v>108</v>
      </c>
      <c r="C29" s="13">
        <v>1.25</v>
      </c>
      <c r="D29" s="39">
        <v>6.7000000000000004E-2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f>EDATE(A29,1)</f>
        <v>36770</v>
      </c>
      <c r="B30" s="20" t="s">
        <v>109</v>
      </c>
      <c r="C30" s="13">
        <v>1.25</v>
      </c>
      <c r="D30" s="39">
        <v>1.7000000000000001E-2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f t="shared" si="1"/>
        <v>36800</v>
      </c>
      <c r="B31" s="20" t="s">
        <v>110</v>
      </c>
      <c r="C31" s="13">
        <v>1.25</v>
      </c>
      <c r="D31" s="39">
        <v>7.5000000000000011E-2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1"/>
        <v>36831</v>
      </c>
      <c r="B32" s="20" t="s">
        <v>72</v>
      </c>
      <c r="C32" s="13">
        <v>1.25</v>
      </c>
      <c r="D32" s="39">
        <v>2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 t="s">
        <v>114</v>
      </c>
    </row>
    <row r="33" spans="1:11" x14ac:dyDescent="0.3">
      <c r="A33" s="23"/>
      <c r="B33" s="20" t="s">
        <v>111</v>
      </c>
      <c r="C33" s="13"/>
      <c r="D33" s="39">
        <v>0.11900000000000001</v>
      </c>
      <c r="E33" s="13"/>
      <c r="F33" s="20"/>
      <c r="G33" s="13"/>
      <c r="H33" s="39"/>
      <c r="I33" s="13"/>
      <c r="J33" s="11"/>
      <c r="K33" s="20"/>
    </row>
    <row r="34" spans="1:11" x14ac:dyDescent="0.3">
      <c r="A34" s="23">
        <f>EDATE(A32,1)</f>
        <v>36861</v>
      </c>
      <c r="B34" s="20" t="s">
        <v>53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2</v>
      </c>
      <c r="I34" s="13"/>
      <c r="J34" s="11"/>
      <c r="K34" s="20" t="s">
        <v>113</v>
      </c>
    </row>
    <row r="35" spans="1:11" x14ac:dyDescent="0.3">
      <c r="A35" s="23"/>
      <c r="B35" s="20" t="s">
        <v>112</v>
      </c>
      <c r="C35" s="13"/>
      <c r="D35" s="39">
        <v>0.26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3">
      <c r="A36" s="48" t="s">
        <v>115</v>
      </c>
      <c r="B36" s="20"/>
      <c r="C36" s="13"/>
      <c r="D36" s="39"/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/>
    </row>
    <row r="37" spans="1:11" x14ac:dyDescent="0.3">
      <c r="A37" s="23">
        <f>EDATE(A34,1)</f>
        <v>36892</v>
      </c>
      <c r="B37" s="20" t="s">
        <v>46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1</v>
      </c>
      <c r="I37" s="13"/>
      <c r="J37" s="11"/>
      <c r="K37" s="53">
        <v>44937</v>
      </c>
    </row>
    <row r="38" spans="1:11" x14ac:dyDescent="0.3">
      <c r="A38" s="23"/>
      <c r="B38" s="20" t="s">
        <v>116</v>
      </c>
      <c r="C38" s="13"/>
      <c r="D38" s="39">
        <v>0.15200000000000002</v>
      </c>
      <c r="E38" s="13"/>
      <c r="F38" s="20"/>
      <c r="G38" s="13"/>
      <c r="H38" s="39"/>
      <c r="I38" s="13"/>
      <c r="J38" s="11"/>
      <c r="K38" s="20"/>
    </row>
    <row r="39" spans="1:11" x14ac:dyDescent="0.3">
      <c r="A39" s="23">
        <f>EDATE(A37,1)</f>
        <v>36923</v>
      </c>
      <c r="B39" s="20" t="s">
        <v>117</v>
      </c>
      <c r="C39" s="13">
        <v>1.25</v>
      </c>
      <c r="D39" s="39">
        <v>0.252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f t="shared" ref="A40:A51" si="2">EDATE(A39,1)</f>
        <v>36951</v>
      </c>
      <c r="B40" s="20" t="s">
        <v>118</v>
      </c>
      <c r="C40" s="13">
        <v>1.25</v>
      </c>
      <c r="D40" s="39">
        <v>0.125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f t="shared" si="2"/>
        <v>36982</v>
      </c>
      <c r="B41" s="20" t="s">
        <v>119</v>
      </c>
      <c r="C41" s="13">
        <v>1.25</v>
      </c>
      <c r="D41" s="39">
        <v>0.10400000000000001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 t="shared" si="2"/>
        <v>37012</v>
      </c>
      <c r="B42" s="20" t="s">
        <v>53</v>
      </c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>
        <v>2</v>
      </c>
      <c r="I42" s="13"/>
      <c r="J42" s="11"/>
      <c r="K42" s="20" t="s">
        <v>122</v>
      </c>
    </row>
    <row r="43" spans="1:11" x14ac:dyDescent="0.3">
      <c r="A43" s="23"/>
      <c r="B43" s="20" t="s">
        <v>119</v>
      </c>
      <c r="C43" s="13"/>
      <c r="D43" s="39">
        <v>0.10400000000000001</v>
      </c>
      <c r="E43" s="13"/>
      <c r="F43" s="20"/>
      <c r="G43" s="13"/>
      <c r="H43" s="39"/>
      <c r="I43" s="13"/>
      <c r="J43" s="11"/>
      <c r="K43" s="20"/>
    </row>
    <row r="44" spans="1:11" x14ac:dyDescent="0.3">
      <c r="A44" s="23">
        <f>EDATE(A42,1)</f>
        <v>37043</v>
      </c>
      <c r="B44" s="20" t="s">
        <v>60</v>
      </c>
      <c r="C44" s="13">
        <v>1.25</v>
      </c>
      <c r="D44" s="39">
        <v>0.10800000000000001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f t="shared" si="2"/>
        <v>37073</v>
      </c>
      <c r="B45" s="20" t="s">
        <v>46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1</v>
      </c>
      <c r="I45" s="13"/>
      <c r="J45" s="11"/>
      <c r="K45" s="53">
        <v>45123</v>
      </c>
    </row>
    <row r="46" spans="1:11" x14ac:dyDescent="0.3">
      <c r="A46" s="23"/>
      <c r="B46" s="20" t="s">
        <v>120</v>
      </c>
      <c r="C46" s="13"/>
      <c r="D46" s="39">
        <v>5.2000000000000011E-2</v>
      </c>
      <c r="E46" s="13"/>
      <c r="F46" s="20"/>
      <c r="G46" s="13"/>
      <c r="H46" s="39"/>
      <c r="I46" s="13"/>
      <c r="J46" s="11"/>
      <c r="K46" s="20"/>
    </row>
    <row r="47" spans="1:11" x14ac:dyDescent="0.3">
      <c r="A47" s="23">
        <f>EDATE(A45,1)</f>
        <v>37104</v>
      </c>
      <c r="B47" s="20" t="s">
        <v>121</v>
      </c>
      <c r="C47" s="13">
        <v>1.25</v>
      </c>
      <c r="D47" s="39">
        <v>0.91200000000000003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f t="shared" si="2"/>
        <v>37135</v>
      </c>
      <c r="B48" s="20" t="s">
        <v>46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53">
        <v>45174</v>
      </c>
    </row>
    <row r="49" spans="1:11" x14ac:dyDescent="0.3">
      <c r="A49" s="23"/>
      <c r="B49" s="20" t="s">
        <v>123</v>
      </c>
      <c r="C49" s="13"/>
      <c r="D49" s="39">
        <v>4.4000000000000004E-2</v>
      </c>
      <c r="E49" s="13"/>
      <c r="F49" s="20"/>
      <c r="G49" s="13"/>
      <c r="H49" s="39"/>
      <c r="I49" s="13"/>
      <c r="J49" s="11"/>
      <c r="K49" s="20"/>
    </row>
    <row r="50" spans="1:11" x14ac:dyDescent="0.3">
      <c r="A50" s="23">
        <f>EDATE(A48,1)</f>
        <v>37165</v>
      </c>
      <c r="B50" s="20" t="s">
        <v>73</v>
      </c>
      <c r="C50" s="13">
        <v>1.25</v>
      </c>
      <c r="D50" s="39">
        <v>6.5000000000000002E-2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f t="shared" si="2"/>
        <v>37196</v>
      </c>
      <c r="B51" s="20" t="s">
        <v>65</v>
      </c>
      <c r="C51" s="13">
        <v>1.25</v>
      </c>
      <c r="D51" s="39">
        <v>3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 t="s">
        <v>124</v>
      </c>
    </row>
    <row r="52" spans="1:11" x14ac:dyDescent="0.3">
      <c r="A52" s="23"/>
      <c r="B52" s="20" t="s">
        <v>119</v>
      </c>
      <c r="C52" s="13"/>
      <c r="D52" s="39">
        <v>0.10400000000000001</v>
      </c>
      <c r="E52" s="13"/>
      <c r="F52" s="20"/>
      <c r="G52" s="13"/>
      <c r="H52" s="39"/>
      <c r="I52" s="13"/>
      <c r="J52" s="11"/>
      <c r="K52" s="20"/>
    </row>
    <row r="53" spans="1:11" x14ac:dyDescent="0.3">
      <c r="A53" s="23">
        <f>EDATE(A51,1)</f>
        <v>37226</v>
      </c>
      <c r="B53" s="20" t="s">
        <v>72</v>
      </c>
      <c r="C53" s="13">
        <v>1.25</v>
      </c>
      <c r="D53" s="39">
        <v>2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 t="s">
        <v>125</v>
      </c>
    </row>
    <row r="54" spans="1:11" x14ac:dyDescent="0.3">
      <c r="A54" s="23"/>
      <c r="B54" s="20" t="s">
        <v>104</v>
      </c>
      <c r="C54" s="13"/>
      <c r="D54" s="39">
        <v>0.129</v>
      </c>
      <c r="E54" s="13"/>
      <c r="F54" s="20"/>
      <c r="G54" s="13" t="str">
        <f>IF(ISBLANK(Table1[[#This Row],[EARNED]]),"",Table1[[#This Row],[EARNED]])</f>
        <v/>
      </c>
      <c r="H54" s="39"/>
      <c r="I54" s="13"/>
      <c r="J54" s="11"/>
      <c r="K54" s="20"/>
    </row>
    <row r="55" spans="1:11" x14ac:dyDescent="0.3">
      <c r="A55" s="48" t="s">
        <v>126</v>
      </c>
      <c r="B55" s="20"/>
      <c r="C55" s="13"/>
      <c r="D55" s="39"/>
      <c r="E55" s="13"/>
      <c r="F55" s="20"/>
      <c r="G55" s="13"/>
      <c r="H55" s="39"/>
      <c r="I55" s="13"/>
      <c r="J55" s="11"/>
      <c r="K55" s="20"/>
    </row>
    <row r="56" spans="1:11" x14ac:dyDescent="0.3">
      <c r="A56" s="23">
        <f>EDATE(A53,1)</f>
        <v>37257</v>
      </c>
      <c r="B56" s="20" t="s">
        <v>66</v>
      </c>
      <c r="C56" s="13">
        <v>1.25</v>
      </c>
      <c r="D56" s="39">
        <v>3.5000000000000017E-2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f>EDATE(A56,1)</f>
        <v>37288</v>
      </c>
      <c r="B57" s="20" t="s">
        <v>128</v>
      </c>
      <c r="C57" s="13">
        <v>1.25</v>
      </c>
      <c r="D57" s="39">
        <v>6.200000000000002E-2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23">
        <f t="shared" ref="A58:A68" si="3">EDATE(A57,1)</f>
        <v>37316</v>
      </c>
      <c r="B58" s="20" t="s">
        <v>129</v>
      </c>
      <c r="C58" s="13">
        <v>1.25</v>
      </c>
      <c r="D58" s="39">
        <v>9.6000000000000002E-2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23">
        <f t="shared" si="3"/>
        <v>37347</v>
      </c>
      <c r="B59" s="20" t="s">
        <v>72</v>
      </c>
      <c r="C59" s="13">
        <v>1.25</v>
      </c>
      <c r="D59" s="39">
        <v>2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 t="s">
        <v>122</v>
      </c>
    </row>
    <row r="60" spans="1:11" x14ac:dyDescent="0.3">
      <c r="A60" s="23"/>
      <c r="B60" s="20" t="s">
        <v>46</v>
      </c>
      <c r="C60" s="13"/>
      <c r="D60" s="39"/>
      <c r="E60" s="13"/>
      <c r="F60" s="20"/>
      <c r="G60" s="13" t="str">
        <f>IF(ISBLANK(Table1[[#This Row],[EARNED]]),"",Table1[[#This Row],[EARNED]])</f>
        <v/>
      </c>
      <c r="H60" s="39">
        <v>1</v>
      </c>
      <c r="I60" s="13"/>
      <c r="J60" s="11"/>
      <c r="K60" s="53">
        <v>45039</v>
      </c>
    </row>
    <row r="61" spans="1:11" x14ac:dyDescent="0.3">
      <c r="A61" s="23"/>
      <c r="B61" s="20" t="s">
        <v>106</v>
      </c>
      <c r="C61" s="13"/>
      <c r="D61" s="39">
        <v>0.13500000000000001</v>
      </c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3">
      <c r="A62" s="23">
        <f>EDATE(A59,1)</f>
        <v>37377</v>
      </c>
      <c r="B62" s="20" t="s">
        <v>130</v>
      </c>
      <c r="C62" s="13">
        <v>1.25</v>
      </c>
      <c r="D62" s="39">
        <v>5.4000000000000013E-2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3">
      <c r="A63" s="23">
        <f t="shared" si="3"/>
        <v>37408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23">
        <f t="shared" si="3"/>
        <v>37438</v>
      </c>
      <c r="B64" s="20" t="s">
        <v>131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5</v>
      </c>
      <c r="I64" s="13"/>
      <c r="J64" s="11"/>
      <c r="K64" s="20" t="s">
        <v>133</v>
      </c>
    </row>
    <row r="65" spans="1:11" x14ac:dyDescent="0.3">
      <c r="A65" s="23"/>
      <c r="B65" s="20" t="s">
        <v>64</v>
      </c>
      <c r="C65" s="13"/>
      <c r="D65" s="39">
        <v>0.15600000000000003</v>
      </c>
      <c r="E65" s="13"/>
      <c r="F65" s="20"/>
      <c r="G65" s="13" t="str">
        <f>IF(ISBLANK(Table1[[#This Row],[EARNED]]),"",Table1[[#This Row],[EARNED]])</f>
        <v/>
      </c>
      <c r="H65" s="39"/>
      <c r="I65" s="13"/>
      <c r="J65" s="11"/>
      <c r="K65" s="20"/>
    </row>
    <row r="66" spans="1:11" x14ac:dyDescent="0.3">
      <c r="A66" s="23">
        <f>EDATE(A64,1)</f>
        <v>37469</v>
      </c>
      <c r="B66" s="20" t="s">
        <v>46</v>
      </c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>
        <v>1</v>
      </c>
      <c r="I66" s="13"/>
      <c r="J66" s="11"/>
      <c r="K66" s="53">
        <v>45146</v>
      </c>
    </row>
    <row r="67" spans="1:11" x14ac:dyDescent="0.3">
      <c r="A67" s="23">
        <f t="shared" si="3"/>
        <v>37500</v>
      </c>
      <c r="B67" s="20" t="s">
        <v>46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53">
        <v>45188</v>
      </c>
    </row>
    <row r="68" spans="1:11" x14ac:dyDescent="0.3">
      <c r="A68" s="23">
        <f t="shared" si="3"/>
        <v>37530</v>
      </c>
      <c r="B68" s="20" t="s">
        <v>46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53">
        <v>45210</v>
      </c>
    </row>
    <row r="69" spans="1:11" x14ac:dyDescent="0.3">
      <c r="A69" s="23"/>
      <c r="B69" s="20" t="s">
        <v>72</v>
      </c>
      <c r="C69" s="13"/>
      <c r="D69" s="39">
        <v>2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 t="s">
        <v>134</v>
      </c>
    </row>
    <row r="70" spans="1:11" x14ac:dyDescent="0.3">
      <c r="A70" s="23">
        <f>EDATE(A68,1)</f>
        <v>37561</v>
      </c>
      <c r="B70" s="20" t="s">
        <v>46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1</v>
      </c>
      <c r="I70" s="13"/>
      <c r="J70" s="11"/>
      <c r="K70" s="53">
        <v>45263</v>
      </c>
    </row>
    <row r="71" spans="1:11" x14ac:dyDescent="0.3">
      <c r="A71" s="23"/>
      <c r="B71" s="20" t="s">
        <v>119</v>
      </c>
      <c r="C71" s="13"/>
      <c r="D71" s="39">
        <v>0.10400000000000001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3">
      <c r="A72" s="23">
        <f>EDATE(A70,1)</f>
        <v>37591</v>
      </c>
      <c r="B72" s="20" t="s">
        <v>46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1</v>
      </c>
      <c r="I72" s="13"/>
      <c r="J72" s="11"/>
      <c r="K72" s="53">
        <v>45276</v>
      </c>
    </row>
    <row r="73" spans="1:11" x14ac:dyDescent="0.3">
      <c r="A73" s="23"/>
      <c r="B73" s="20" t="s">
        <v>132</v>
      </c>
      <c r="C73" s="13"/>
      <c r="D73" s="39">
        <v>0.13700000000000001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3">
      <c r="A74" s="48" t="s">
        <v>127</v>
      </c>
      <c r="B74" s="20"/>
      <c r="C74" s="13"/>
      <c r="D74" s="39"/>
      <c r="E74" s="13"/>
      <c r="F74" s="20"/>
      <c r="G74" s="13"/>
      <c r="H74" s="39"/>
      <c r="I74" s="13"/>
      <c r="J74" s="11"/>
      <c r="K74" s="20"/>
    </row>
    <row r="75" spans="1:11" x14ac:dyDescent="0.3">
      <c r="A75" s="23">
        <f>EDATE(A72,1)</f>
        <v>37622</v>
      </c>
      <c r="B75" s="20" t="s">
        <v>135</v>
      </c>
      <c r="C75" s="13">
        <v>1.25</v>
      </c>
      <c r="D75" s="39">
        <v>0.18700000000000003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3">
      <c r="A76" s="23">
        <f>EDATE(A75,1)</f>
        <v>37653</v>
      </c>
      <c r="B76" s="20" t="s">
        <v>128</v>
      </c>
      <c r="C76" s="13">
        <v>1.25</v>
      </c>
      <c r="D76" s="39">
        <v>6.200000000000002E-2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3">
      <c r="A77" s="23">
        <f t="shared" ref="A77:A85" si="4">EDATE(A76,1)</f>
        <v>37681</v>
      </c>
      <c r="B77" s="20" t="s">
        <v>136</v>
      </c>
      <c r="C77" s="13">
        <v>1.25</v>
      </c>
      <c r="D77" s="39">
        <v>0.11700000000000001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23">
        <f t="shared" si="4"/>
        <v>37712</v>
      </c>
      <c r="B78" s="20" t="s">
        <v>65</v>
      </c>
      <c r="C78" s="13">
        <v>1.25</v>
      </c>
      <c r="D78" s="39">
        <v>3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 t="s">
        <v>137</v>
      </c>
    </row>
    <row r="79" spans="1:11" x14ac:dyDescent="0.3">
      <c r="A79" s="23"/>
      <c r="B79" s="20" t="s">
        <v>45</v>
      </c>
      <c r="C79" s="13"/>
      <c r="D79" s="39">
        <v>1</v>
      </c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53">
        <v>45048</v>
      </c>
    </row>
    <row r="80" spans="1:11" x14ac:dyDescent="0.3">
      <c r="A80" s="23"/>
      <c r="B80" s="20" t="s">
        <v>138</v>
      </c>
      <c r="C80" s="13"/>
      <c r="D80" s="39">
        <v>0.115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53"/>
    </row>
    <row r="81" spans="1:11" x14ac:dyDescent="0.3">
      <c r="A81" s="23">
        <f>EDATE(A78,1)</f>
        <v>37742</v>
      </c>
      <c r="B81" s="20" t="s">
        <v>143</v>
      </c>
      <c r="C81" s="13">
        <v>1.25</v>
      </c>
      <c r="D81" s="39">
        <v>1.583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3">
      <c r="A82" s="23">
        <f t="shared" si="4"/>
        <v>37773</v>
      </c>
      <c r="B82" s="20" t="s">
        <v>139</v>
      </c>
      <c r="C82" s="13">
        <v>1.25</v>
      </c>
      <c r="D82" s="39">
        <v>0.20600000000000002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f t="shared" si="4"/>
        <v>37803</v>
      </c>
      <c r="B83" s="20" t="s">
        <v>99</v>
      </c>
      <c r="C83" s="13">
        <v>1.25</v>
      </c>
      <c r="D83" s="39">
        <v>0.19800000000000001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23">
        <f t="shared" si="4"/>
        <v>37834</v>
      </c>
      <c r="B84" s="20" t="s">
        <v>140</v>
      </c>
      <c r="C84" s="13">
        <v>1.25</v>
      </c>
      <c r="D84" s="39">
        <v>0.33100000000000002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23">
        <f t="shared" si="4"/>
        <v>37865</v>
      </c>
      <c r="B85" s="20" t="s">
        <v>110</v>
      </c>
      <c r="C85" s="13">
        <v>1.25</v>
      </c>
      <c r="D85" s="39">
        <v>7.5000000000000011E-2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23">
        <f>EDATE(A85,1)</f>
        <v>37895</v>
      </c>
      <c r="B86" s="20" t="s">
        <v>45</v>
      </c>
      <c r="C86" s="13">
        <v>1.25</v>
      </c>
      <c r="D86" s="39">
        <v>1</v>
      </c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53">
        <v>45223</v>
      </c>
    </row>
    <row r="87" spans="1:11" x14ac:dyDescent="0.3">
      <c r="A87" s="23"/>
      <c r="B87" s="20" t="s">
        <v>141</v>
      </c>
      <c r="C87" s="13"/>
      <c r="D87" s="39">
        <v>0.10600000000000001</v>
      </c>
      <c r="E87" s="13"/>
      <c r="F87" s="20"/>
      <c r="G87" s="13" t="str">
        <f>IF(ISBLANK(Table1[[#This Row],[EARNED]]),"",Table1[[#This Row],[EARNED]])</f>
        <v/>
      </c>
      <c r="H87" s="39"/>
      <c r="I87" s="13"/>
      <c r="J87" s="11"/>
      <c r="K87" s="20"/>
    </row>
    <row r="88" spans="1:11" x14ac:dyDescent="0.3">
      <c r="A88" s="23">
        <f>EDATE(A86,1)</f>
        <v>37926</v>
      </c>
      <c r="B88" s="20" t="s">
        <v>46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1</v>
      </c>
      <c r="I88" s="13"/>
      <c r="J88" s="11"/>
      <c r="K88" s="53">
        <v>45249</v>
      </c>
    </row>
    <row r="89" spans="1:11" x14ac:dyDescent="0.3">
      <c r="A89" s="23"/>
      <c r="B89" s="20" t="s">
        <v>142</v>
      </c>
      <c r="C89" s="13"/>
      <c r="D89" s="39">
        <v>1.2E-2</v>
      </c>
      <c r="E89" s="13"/>
      <c r="F89" s="20"/>
      <c r="G89" s="13" t="str">
        <f>IF(ISBLANK(Table1[[#This Row],[EARNED]]),"",Table1[[#This Row],[EARNED]])</f>
        <v/>
      </c>
      <c r="H89" s="39"/>
      <c r="I89" s="13"/>
      <c r="J89" s="11"/>
      <c r="K89" s="20"/>
    </row>
    <row r="90" spans="1:11" x14ac:dyDescent="0.3">
      <c r="A90" s="23"/>
      <c r="B90" s="20" t="s">
        <v>48</v>
      </c>
      <c r="C90" s="13"/>
      <c r="D90" s="39"/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 t="s">
        <v>144</v>
      </c>
    </row>
    <row r="91" spans="1:11" x14ac:dyDescent="0.3">
      <c r="A91" s="23">
        <f>EDATE(A88,1)</f>
        <v>37956</v>
      </c>
      <c r="B91" s="20" t="s">
        <v>45</v>
      </c>
      <c r="C91" s="13">
        <v>1.25</v>
      </c>
      <c r="D91" s="39">
        <v>1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53">
        <v>45283</v>
      </c>
    </row>
    <row r="92" spans="1:11" x14ac:dyDescent="0.3">
      <c r="A92" s="48" t="s">
        <v>145</v>
      </c>
      <c r="B92" s="20"/>
      <c r="C92" s="13"/>
      <c r="D92" s="39"/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3">
      <c r="A93" s="23">
        <f>EDATE(A91,1)</f>
        <v>37987</v>
      </c>
      <c r="B93" s="20" t="s">
        <v>146</v>
      </c>
      <c r="C93" s="13">
        <v>1.25</v>
      </c>
      <c r="D93" s="39">
        <v>0.21200000000000002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f>EDATE(A93,1)</f>
        <v>38018</v>
      </c>
      <c r="B94" s="20" t="s">
        <v>46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1</v>
      </c>
      <c r="I94" s="13"/>
      <c r="J94" s="11"/>
      <c r="K94" s="53">
        <v>44959</v>
      </c>
    </row>
    <row r="95" spans="1:11" x14ac:dyDescent="0.3">
      <c r="A95" s="23"/>
      <c r="B95" s="20" t="s">
        <v>100</v>
      </c>
      <c r="C95" s="13"/>
      <c r="D95" s="39">
        <v>0.17100000000000001</v>
      </c>
      <c r="E95" s="13"/>
      <c r="F95" s="20"/>
      <c r="G95" s="13" t="str">
        <f>IF(ISBLANK(Table1[[#This Row],[EARNED]]),"",Table1[[#This Row],[EARNED]])</f>
        <v/>
      </c>
      <c r="H95" s="39"/>
      <c r="I95" s="13"/>
      <c r="J95" s="11"/>
      <c r="K95" s="20"/>
    </row>
    <row r="96" spans="1:11" x14ac:dyDescent="0.3">
      <c r="A96" s="23">
        <f>EDATE(A94,1)</f>
        <v>38047</v>
      </c>
      <c r="B96" s="20" t="s">
        <v>147</v>
      </c>
      <c r="C96" s="13">
        <v>1.25</v>
      </c>
      <c r="D96" s="39">
        <v>2</v>
      </c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 t="s">
        <v>150</v>
      </c>
    </row>
    <row r="97" spans="1:11" x14ac:dyDescent="0.3">
      <c r="A97" s="23"/>
      <c r="B97" s="20" t="s">
        <v>148</v>
      </c>
      <c r="C97" s="13"/>
      <c r="D97" s="39">
        <v>9.1999999999999998E-2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3">
      <c r="A98" s="23">
        <f>EDATE(A96,1)</f>
        <v>38078</v>
      </c>
      <c r="B98" s="20" t="s">
        <v>72</v>
      </c>
      <c r="C98" s="13">
        <v>1.25</v>
      </c>
      <c r="D98" s="39">
        <v>2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 t="s">
        <v>151</v>
      </c>
    </row>
    <row r="99" spans="1:11" x14ac:dyDescent="0.3">
      <c r="A99" s="23"/>
      <c r="B99" s="20" t="s">
        <v>73</v>
      </c>
      <c r="C99" s="13"/>
      <c r="D99" s="39">
        <v>6.5000000000000002E-2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3">
      <c r="A100" s="23">
        <f>EDATE(A98,1)</f>
        <v>38108</v>
      </c>
      <c r="B100" s="20" t="s">
        <v>46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53">
        <v>45060</v>
      </c>
    </row>
    <row r="101" spans="1:11" x14ac:dyDescent="0.3">
      <c r="A101" s="23"/>
      <c r="B101" s="20" t="s">
        <v>149</v>
      </c>
      <c r="C101" s="13"/>
      <c r="D101" s="39">
        <v>0.11000000000000001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/>
    </row>
    <row r="102" spans="1:11" x14ac:dyDescent="0.3">
      <c r="A102" s="23">
        <f>EDATE(A100,1)</f>
        <v>38139</v>
      </c>
      <c r="B102" s="20" t="s">
        <v>46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53">
        <v>45095</v>
      </c>
    </row>
    <row r="103" spans="1:11" x14ac:dyDescent="0.3">
      <c r="A103" s="23"/>
      <c r="B103" s="20" t="s">
        <v>46</v>
      </c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>
        <v>1</v>
      </c>
      <c r="I103" s="13"/>
      <c r="J103" s="11"/>
      <c r="K103" s="53">
        <v>45100</v>
      </c>
    </row>
    <row r="104" spans="1:11" x14ac:dyDescent="0.3">
      <c r="A104" s="23"/>
      <c r="B104" s="20" t="s">
        <v>152</v>
      </c>
      <c r="C104" s="13"/>
      <c r="D104" s="39">
        <v>0.30399999999999999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20"/>
    </row>
    <row r="105" spans="1:11" x14ac:dyDescent="0.3">
      <c r="A105" s="23">
        <f>EDATE(A102,1)</f>
        <v>38169</v>
      </c>
      <c r="B105" s="20" t="s">
        <v>153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4</v>
      </c>
      <c r="I105" s="13"/>
      <c r="J105" s="11"/>
      <c r="K105" s="20" t="s">
        <v>154</v>
      </c>
    </row>
    <row r="106" spans="1:11" x14ac:dyDescent="0.3">
      <c r="A106" s="23"/>
      <c r="B106" s="20" t="s">
        <v>60</v>
      </c>
      <c r="C106" s="13"/>
      <c r="D106" s="39">
        <v>0.10800000000000001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3">
      <c r="A107" s="23">
        <f>EDATE(A105,1)</f>
        <v>38200</v>
      </c>
      <c r="B107" s="20" t="s">
        <v>155</v>
      </c>
      <c r="C107" s="13">
        <v>1.25</v>
      </c>
      <c r="D107" s="39">
        <v>0.70599999999999996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3">
      <c r="A108" s="23">
        <f t="shared" ref="A108:A109" si="5">EDATE(A107,1)</f>
        <v>38231</v>
      </c>
      <c r="B108" s="20" t="s">
        <v>156</v>
      </c>
      <c r="C108" s="13">
        <v>1.25</v>
      </c>
      <c r="D108" s="39">
        <v>0.13300000000000001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3">
      <c r="A109" s="23">
        <f t="shared" si="5"/>
        <v>38261</v>
      </c>
      <c r="B109" s="20" t="s">
        <v>46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1</v>
      </c>
      <c r="I109" s="13"/>
      <c r="J109" s="11"/>
      <c r="K109" s="53">
        <v>45221</v>
      </c>
    </row>
    <row r="110" spans="1:11" x14ac:dyDescent="0.3">
      <c r="A110" s="23"/>
      <c r="B110" s="20" t="s">
        <v>118</v>
      </c>
      <c r="C110" s="13"/>
      <c r="D110" s="39">
        <v>0.125</v>
      </c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3">
      <c r="A111" s="23">
        <f>EDATE(A109,1)</f>
        <v>38292</v>
      </c>
      <c r="B111" s="20" t="s">
        <v>135</v>
      </c>
      <c r="C111" s="13">
        <v>1.25</v>
      </c>
      <c r="D111" s="39">
        <v>0.18700000000000003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3">
      <c r="A112" s="23">
        <f>EDATE(A111,1)</f>
        <v>38322</v>
      </c>
      <c r="B112" s="20" t="s">
        <v>72</v>
      </c>
      <c r="C112" s="13">
        <v>1.25</v>
      </c>
      <c r="D112" s="39">
        <v>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157</v>
      </c>
    </row>
    <row r="113" spans="1:11" x14ac:dyDescent="0.3">
      <c r="A113" s="48"/>
      <c r="B113" s="20" t="s">
        <v>99</v>
      </c>
      <c r="C113" s="13"/>
      <c r="D113" s="39">
        <v>0.19800000000000001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3">
      <c r="A114" s="48" t="s">
        <v>158</v>
      </c>
      <c r="B114" s="20"/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/>
      <c r="I114" s="13"/>
      <c r="J114" s="11"/>
      <c r="K114" s="20"/>
    </row>
    <row r="115" spans="1:11" x14ac:dyDescent="0.3">
      <c r="A115" s="23">
        <f>EDATE(A112,1)</f>
        <v>38353</v>
      </c>
      <c r="B115" s="20" t="s">
        <v>46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53">
        <v>44948</v>
      </c>
    </row>
    <row r="116" spans="1:11" x14ac:dyDescent="0.3">
      <c r="A116" s="23"/>
      <c r="B116" s="20" t="s">
        <v>99</v>
      </c>
      <c r="C116" s="13"/>
      <c r="D116" s="39">
        <v>0.19800000000000001</v>
      </c>
      <c r="E116" s="13"/>
      <c r="F116" s="20"/>
      <c r="G116" s="13" t="str">
        <f>IF(ISBLANK(Table1[[#This Row],[EARNED]]),"",Table1[[#This Row],[EARNED]])</f>
        <v/>
      </c>
      <c r="H116" s="39"/>
      <c r="I116" s="13"/>
      <c r="J116" s="11"/>
      <c r="K116" s="20"/>
    </row>
    <row r="117" spans="1:11" x14ac:dyDescent="0.3">
      <c r="A117" s="23">
        <f>EDATE(A115,1)</f>
        <v>38384</v>
      </c>
      <c r="B117" s="20" t="s">
        <v>160</v>
      </c>
      <c r="C117" s="13">
        <v>1.25</v>
      </c>
      <c r="D117" s="39">
        <v>0.14000000000000001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3">
      <c r="A118" s="23">
        <f t="shared" ref="A118:A135" si="6">EDATE(A117,1)</f>
        <v>38412</v>
      </c>
      <c r="B118" s="20" t="s">
        <v>49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 t="s">
        <v>161</v>
      </c>
    </row>
    <row r="119" spans="1:11" x14ac:dyDescent="0.3">
      <c r="A119" s="23"/>
      <c r="B119" s="20" t="s">
        <v>101</v>
      </c>
      <c r="C119" s="13"/>
      <c r="D119" s="39">
        <v>0.17700000000000002</v>
      </c>
      <c r="E119" s="13"/>
      <c r="F119" s="20"/>
      <c r="G119" s="13" t="str">
        <f>IF(ISBLANK(Table1[[#This Row],[EARNED]]),"",Table1[[#This Row],[EARNED]])</f>
        <v/>
      </c>
      <c r="H119" s="39"/>
      <c r="I119" s="13"/>
      <c r="J119" s="11"/>
      <c r="K119" s="20"/>
    </row>
    <row r="120" spans="1:11" x14ac:dyDescent="0.3">
      <c r="A120" s="23">
        <f>EDATE(A118,1)</f>
        <v>38443</v>
      </c>
      <c r="B120" s="20" t="s">
        <v>49</v>
      </c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162</v>
      </c>
    </row>
    <row r="121" spans="1:11" x14ac:dyDescent="0.3">
      <c r="A121" s="23"/>
      <c r="B121" s="20" t="s">
        <v>72</v>
      </c>
      <c r="C121" s="13"/>
      <c r="D121" s="39">
        <v>2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122</v>
      </c>
    </row>
    <row r="122" spans="1:11" x14ac:dyDescent="0.3">
      <c r="A122" s="23"/>
      <c r="B122" s="20" t="s">
        <v>163</v>
      </c>
      <c r="C122" s="13"/>
      <c r="D122" s="39">
        <v>0.19600000000000001</v>
      </c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3">
      <c r="A123" s="23">
        <f>EDATE(A120,1)</f>
        <v>38473</v>
      </c>
      <c r="B123" s="20" t="s">
        <v>61</v>
      </c>
      <c r="C123" s="13">
        <v>1.25</v>
      </c>
      <c r="D123" s="39">
        <v>0.14600000000000002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3">
      <c r="A124" s="23">
        <f t="shared" si="6"/>
        <v>38504</v>
      </c>
      <c r="B124" s="20" t="s">
        <v>49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 t="s">
        <v>164</v>
      </c>
    </row>
    <row r="125" spans="1:11" x14ac:dyDescent="0.3">
      <c r="A125" s="23"/>
      <c r="B125" s="20" t="s">
        <v>167</v>
      </c>
      <c r="C125" s="13"/>
      <c r="D125" s="39"/>
      <c r="E125" s="13"/>
      <c r="F125" s="20"/>
      <c r="G125" s="13"/>
      <c r="H125" s="39">
        <v>14</v>
      </c>
      <c r="I125" s="13"/>
      <c r="J125" s="11"/>
      <c r="K125" s="20" t="s">
        <v>165</v>
      </c>
    </row>
    <row r="126" spans="1:11" x14ac:dyDescent="0.3">
      <c r="A126" s="23"/>
      <c r="B126" s="20" t="s">
        <v>153</v>
      </c>
      <c r="C126" s="13"/>
      <c r="D126" s="39"/>
      <c r="E126" s="13"/>
      <c r="F126" s="20"/>
      <c r="G126" s="13"/>
      <c r="H126" s="39">
        <v>4</v>
      </c>
      <c r="I126" s="13"/>
      <c r="J126" s="11"/>
      <c r="K126" s="20" t="s">
        <v>166</v>
      </c>
    </row>
    <row r="127" spans="1:11" x14ac:dyDescent="0.3">
      <c r="A127" s="23"/>
      <c r="B127" s="20" t="s">
        <v>168</v>
      </c>
      <c r="C127" s="13"/>
      <c r="D127" s="39">
        <v>9.8000000000000004E-2</v>
      </c>
      <c r="E127" s="13"/>
      <c r="F127" s="20"/>
      <c r="G127" s="13"/>
      <c r="H127" s="39"/>
      <c r="I127" s="13"/>
      <c r="J127" s="11"/>
      <c r="K127" s="20"/>
    </row>
    <row r="128" spans="1:11" x14ac:dyDescent="0.3">
      <c r="A128" s="23">
        <f>EDATE(A124,1)</f>
        <v>38534</v>
      </c>
      <c r="B128" s="20" t="s">
        <v>106</v>
      </c>
      <c r="C128" s="13">
        <v>1.25</v>
      </c>
      <c r="D128" s="39">
        <v>0.13500000000000001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3">
      <c r="A129" s="23">
        <f t="shared" si="6"/>
        <v>38565</v>
      </c>
      <c r="B129" s="20" t="s">
        <v>46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53">
        <v>45143</v>
      </c>
    </row>
    <row r="130" spans="1:11" x14ac:dyDescent="0.3">
      <c r="A130" s="23"/>
      <c r="B130" s="20" t="s">
        <v>64</v>
      </c>
      <c r="C130" s="13"/>
      <c r="D130" s="39">
        <v>0.15600000000000003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3">
      <c r="A131" s="23">
        <f>EDATE(A129,1)</f>
        <v>38596</v>
      </c>
      <c r="B131" s="20" t="s">
        <v>169</v>
      </c>
      <c r="C131" s="13">
        <v>1.25</v>
      </c>
      <c r="D131" s="39">
        <v>0.219</v>
      </c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3">
      <c r="A132" s="23">
        <f t="shared" si="6"/>
        <v>38626</v>
      </c>
      <c r="B132" s="20" t="s">
        <v>46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1</v>
      </c>
      <c r="I132" s="13"/>
      <c r="J132" s="11"/>
      <c r="K132" s="53">
        <v>45205</v>
      </c>
    </row>
    <row r="133" spans="1:11" x14ac:dyDescent="0.3">
      <c r="A133" s="23"/>
      <c r="B133" s="20" t="s">
        <v>170</v>
      </c>
      <c r="C133" s="13"/>
      <c r="D133" s="39">
        <v>0.32300000000000001</v>
      </c>
      <c r="E133" s="13"/>
      <c r="F133" s="20"/>
      <c r="G133" s="13"/>
      <c r="H133" s="39"/>
      <c r="I133" s="13"/>
      <c r="J133" s="11"/>
      <c r="K133" s="53"/>
    </row>
    <row r="134" spans="1:11" x14ac:dyDescent="0.3">
      <c r="A134" s="23">
        <f>EDATE(A132,1)</f>
        <v>38657</v>
      </c>
      <c r="B134" s="20" t="s">
        <v>171</v>
      </c>
      <c r="C134" s="13">
        <v>1.25</v>
      </c>
      <c r="D134" s="39">
        <v>0.22700000000000001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3">
      <c r="A135" s="23">
        <f t="shared" si="6"/>
        <v>38687</v>
      </c>
      <c r="B135" s="20" t="s">
        <v>172</v>
      </c>
      <c r="C135" s="13">
        <v>1.25</v>
      </c>
      <c r="D135" s="39">
        <v>1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53">
        <v>45288</v>
      </c>
    </row>
    <row r="136" spans="1:11" x14ac:dyDescent="0.3">
      <c r="A136" s="23"/>
      <c r="B136" s="20" t="s">
        <v>54</v>
      </c>
      <c r="C136" s="13"/>
      <c r="D136" s="39">
        <v>2</v>
      </c>
      <c r="E136" s="13"/>
      <c r="F136" s="20"/>
      <c r="G136" s="13" t="str">
        <f>IF(ISBLANK(Table1[[#This Row],[EARNED]]),"",Table1[[#This Row],[EARNED]])</f>
        <v/>
      </c>
      <c r="H136" s="39"/>
      <c r="I136" s="13"/>
      <c r="J136" s="11"/>
      <c r="K136" s="53"/>
    </row>
    <row r="137" spans="1:11" x14ac:dyDescent="0.3">
      <c r="A137" s="23"/>
      <c r="B137" s="20" t="s">
        <v>173</v>
      </c>
      <c r="C137" s="13"/>
      <c r="D137" s="39">
        <v>0.46899999999999997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53"/>
    </row>
    <row r="138" spans="1:11" x14ac:dyDescent="0.3">
      <c r="A138" s="48" t="s">
        <v>159</v>
      </c>
      <c r="B138" s="20"/>
      <c r="C138" s="13"/>
      <c r="D138" s="39"/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3">
      <c r="A139" s="23">
        <f>EDATE(A135,1)</f>
        <v>38718</v>
      </c>
      <c r="B139" s="20" t="s">
        <v>46</v>
      </c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>
        <v>1</v>
      </c>
      <c r="I139" s="13"/>
      <c r="J139" s="11"/>
      <c r="K139" s="53">
        <v>44929</v>
      </c>
    </row>
    <row r="140" spans="1:11" x14ac:dyDescent="0.3">
      <c r="A140" s="23"/>
      <c r="B140" s="20" t="s">
        <v>46</v>
      </c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>
        <v>1</v>
      </c>
      <c r="I140" s="13"/>
      <c r="J140" s="11"/>
      <c r="K140" s="53">
        <v>44946</v>
      </c>
    </row>
    <row r="141" spans="1:11" x14ac:dyDescent="0.3">
      <c r="A141" s="23"/>
      <c r="B141" s="20" t="s">
        <v>174</v>
      </c>
      <c r="C141" s="13"/>
      <c r="D141" s="39">
        <v>0.36499999999999999</v>
      </c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53"/>
    </row>
    <row r="142" spans="1:11" x14ac:dyDescent="0.3">
      <c r="A142" s="23">
        <f>EDATE(A139,1)</f>
        <v>38749</v>
      </c>
      <c r="B142" s="20" t="s">
        <v>46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>
        <v>1</v>
      </c>
      <c r="I142" s="13"/>
      <c r="J142" s="11"/>
      <c r="K142" s="53">
        <v>44967</v>
      </c>
    </row>
    <row r="143" spans="1:11" x14ac:dyDescent="0.3">
      <c r="A143" s="23"/>
      <c r="B143" s="20" t="s">
        <v>46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53">
        <v>44981</v>
      </c>
    </row>
    <row r="144" spans="1:11" x14ac:dyDescent="0.3">
      <c r="A144" s="23"/>
      <c r="B144" s="20" t="s">
        <v>175</v>
      </c>
      <c r="C144" s="13"/>
      <c r="D144" s="39">
        <v>0.28700000000000003</v>
      </c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3">
      <c r="A145" s="23">
        <f>EDATE(A142,1)</f>
        <v>38777</v>
      </c>
      <c r="B145" s="20" t="s">
        <v>46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53">
        <v>44992</v>
      </c>
    </row>
    <row r="146" spans="1:11" x14ac:dyDescent="0.3">
      <c r="A146" s="23"/>
      <c r="B146" s="20" t="s">
        <v>49</v>
      </c>
      <c r="C146" s="13"/>
      <c r="D146" s="39"/>
      <c r="E146" s="13"/>
      <c r="F146" s="20"/>
      <c r="G146" s="13"/>
      <c r="H146" s="39"/>
      <c r="I146" s="13"/>
      <c r="J146" s="11"/>
      <c r="K146" s="20" t="s">
        <v>177</v>
      </c>
    </row>
    <row r="147" spans="1:11" x14ac:dyDescent="0.3">
      <c r="A147" s="23"/>
      <c r="B147" s="20" t="s">
        <v>176</v>
      </c>
      <c r="C147" s="13"/>
      <c r="D147" s="39">
        <v>0.29599999999999999</v>
      </c>
      <c r="E147" s="13"/>
      <c r="F147" s="20"/>
      <c r="G147" s="13"/>
      <c r="H147" s="39"/>
      <c r="I147" s="13"/>
      <c r="J147" s="11"/>
      <c r="K147" s="20"/>
    </row>
    <row r="148" spans="1:11" x14ac:dyDescent="0.3">
      <c r="A148" s="23">
        <f>EDATE(A145,1)</f>
        <v>38808</v>
      </c>
      <c r="B148" s="20" t="s">
        <v>53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2</v>
      </c>
      <c r="I148" s="13"/>
      <c r="J148" s="11"/>
      <c r="K148" s="20" t="s">
        <v>178</v>
      </c>
    </row>
    <row r="149" spans="1:11" x14ac:dyDescent="0.3">
      <c r="A149" s="23"/>
      <c r="B149" s="20" t="s">
        <v>106</v>
      </c>
      <c r="C149" s="13"/>
      <c r="D149" s="39">
        <v>0.13500000000000001</v>
      </c>
      <c r="E149" s="13"/>
      <c r="F149" s="20"/>
      <c r="G149" s="13"/>
      <c r="H149" s="39"/>
      <c r="I149" s="13"/>
      <c r="J149" s="11"/>
      <c r="K149" s="20"/>
    </row>
    <row r="150" spans="1:11" x14ac:dyDescent="0.3">
      <c r="A150" s="23"/>
      <c r="B150" s="20" t="s">
        <v>49</v>
      </c>
      <c r="C150" s="13"/>
      <c r="D150" s="39"/>
      <c r="E150" s="13"/>
      <c r="F150" s="20"/>
      <c r="G150" s="13"/>
      <c r="H150" s="39"/>
      <c r="I150" s="13"/>
      <c r="J150" s="11"/>
      <c r="K150" s="20" t="s">
        <v>179</v>
      </c>
    </row>
    <row r="151" spans="1:11" x14ac:dyDescent="0.3">
      <c r="A151" s="23"/>
      <c r="B151" s="20" t="s">
        <v>46</v>
      </c>
      <c r="C151" s="13"/>
      <c r="D151" s="39"/>
      <c r="E151" s="13"/>
      <c r="F151" s="20"/>
      <c r="G151" s="13"/>
      <c r="H151" s="39">
        <v>1</v>
      </c>
      <c r="I151" s="13"/>
      <c r="J151" s="11"/>
      <c r="K151" s="53">
        <v>45061</v>
      </c>
    </row>
    <row r="152" spans="1:11" x14ac:dyDescent="0.3">
      <c r="A152" s="23"/>
      <c r="B152" s="20" t="s">
        <v>49</v>
      </c>
      <c r="C152" s="13"/>
      <c r="D152" s="39"/>
      <c r="E152" s="13"/>
      <c r="F152" s="20"/>
      <c r="G152" s="13"/>
      <c r="H152" s="39"/>
      <c r="I152" s="13"/>
      <c r="J152" s="11"/>
      <c r="K152" s="20" t="s">
        <v>180</v>
      </c>
    </row>
    <row r="153" spans="1:11" x14ac:dyDescent="0.3">
      <c r="A153" s="23">
        <f>EDATE(A148,1)</f>
        <v>38838</v>
      </c>
      <c r="B153" s="20" t="s">
        <v>170</v>
      </c>
      <c r="C153" s="13">
        <v>1.25</v>
      </c>
      <c r="D153" s="39">
        <v>0.32300000000000001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3">
      <c r="A154" s="23">
        <f t="shared" ref="A154:A164" si="7">EDATE(A153,1)</f>
        <v>38869</v>
      </c>
      <c r="B154" s="20" t="s">
        <v>46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53">
        <v>45103</v>
      </c>
    </row>
    <row r="155" spans="1:11" x14ac:dyDescent="0.3">
      <c r="A155" s="23"/>
      <c r="B155" s="20" t="s">
        <v>181</v>
      </c>
      <c r="C155" s="13"/>
      <c r="D155" s="39">
        <v>0.25</v>
      </c>
      <c r="E155" s="13"/>
      <c r="F155" s="20"/>
      <c r="G155" s="13"/>
      <c r="H155" s="39"/>
      <c r="I155" s="13"/>
      <c r="J155" s="11"/>
      <c r="K155" s="53"/>
    </row>
    <row r="156" spans="1:11" x14ac:dyDescent="0.3">
      <c r="A156" s="23">
        <f>EDATE(A154,1)</f>
        <v>38899</v>
      </c>
      <c r="B156" s="20" t="s">
        <v>46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53">
        <v>45110</v>
      </c>
    </row>
    <row r="157" spans="1:11" x14ac:dyDescent="0.3">
      <c r="A157" s="23"/>
      <c r="B157" s="20" t="s">
        <v>182</v>
      </c>
      <c r="C157" s="13"/>
      <c r="D157" s="39">
        <v>5</v>
      </c>
      <c r="E157" s="13"/>
      <c r="F157" s="20"/>
      <c r="G157" s="13"/>
      <c r="H157" s="39"/>
      <c r="I157" s="13"/>
      <c r="J157" s="11"/>
      <c r="K157" s="20" t="s">
        <v>185</v>
      </c>
    </row>
    <row r="158" spans="1:11" x14ac:dyDescent="0.3">
      <c r="A158" s="23"/>
      <c r="B158" s="20" t="s">
        <v>183</v>
      </c>
      <c r="C158" s="13"/>
      <c r="D158" s="39">
        <v>0.16700000000000001</v>
      </c>
      <c r="E158" s="13"/>
      <c r="F158" s="20"/>
      <c r="G158" s="13"/>
      <c r="H158" s="39"/>
      <c r="I158" s="13"/>
      <c r="J158" s="11"/>
      <c r="K158" s="20"/>
    </row>
    <row r="159" spans="1:11" x14ac:dyDescent="0.3">
      <c r="A159" s="23"/>
      <c r="B159" s="20" t="s">
        <v>184</v>
      </c>
      <c r="C159" s="13"/>
      <c r="D159" s="39"/>
      <c r="E159" s="13"/>
      <c r="F159" s="20"/>
      <c r="G159" s="13"/>
      <c r="H159" s="39"/>
      <c r="I159" s="13"/>
      <c r="J159" s="11"/>
      <c r="K159" s="20" t="s">
        <v>186</v>
      </c>
    </row>
    <row r="160" spans="1:11" x14ac:dyDescent="0.3">
      <c r="A160" s="23">
        <f>EDATE(A156,1)</f>
        <v>38930</v>
      </c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3">
      <c r="A161" s="23">
        <f t="shared" si="7"/>
        <v>38961</v>
      </c>
      <c r="B161" s="20" t="s">
        <v>99</v>
      </c>
      <c r="C161" s="13">
        <v>1.25</v>
      </c>
      <c r="D161" s="39">
        <v>0.19800000000000001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3">
      <c r="A162" s="23">
        <f t="shared" si="7"/>
        <v>38991</v>
      </c>
      <c r="B162" s="20" t="s">
        <v>187</v>
      </c>
      <c r="C162" s="13">
        <v>1.25</v>
      </c>
      <c r="D162" s="39">
        <v>0.55200000000000005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3">
      <c r="A163" s="23">
        <f>EDATE(A162,1)</f>
        <v>39022</v>
      </c>
      <c r="B163" s="20" t="s">
        <v>188</v>
      </c>
      <c r="C163" s="13">
        <v>1.25</v>
      </c>
      <c r="D163" s="39">
        <v>0.5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3">
      <c r="A164" s="23">
        <f t="shared" si="7"/>
        <v>39052</v>
      </c>
      <c r="B164" s="20" t="s">
        <v>46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53">
        <v>45267</v>
      </c>
    </row>
    <row r="165" spans="1:11" x14ac:dyDescent="0.3">
      <c r="A165" s="48"/>
      <c r="B165" s="20" t="s">
        <v>88</v>
      </c>
      <c r="C165" s="13"/>
      <c r="D165" s="39">
        <v>3</v>
      </c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 t="s">
        <v>190</v>
      </c>
    </row>
    <row r="166" spans="1:11" x14ac:dyDescent="0.3">
      <c r="A166" s="48"/>
      <c r="B166" s="20" t="s">
        <v>46</v>
      </c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>
        <v>1</v>
      </c>
      <c r="I166" s="13"/>
      <c r="J166" s="11"/>
      <c r="K166" s="53">
        <v>45273</v>
      </c>
    </row>
    <row r="167" spans="1:11" x14ac:dyDescent="0.3">
      <c r="A167" s="48"/>
      <c r="B167" s="20" t="s">
        <v>189</v>
      </c>
      <c r="C167" s="13"/>
      <c r="D167" s="39">
        <v>0.64600000000000002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3">
      <c r="A168" s="48" t="s">
        <v>191</v>
      </c>
      <c r="B168" s="20"/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3">
      <c r="A169" s="23">
        <f>EDATE(A164,1)</f>
        <v>39083</v>
      </c>
      <c r="B169" s="20" t="s">
        <v>192</v>
      </c>
      <c r="C169" s="13">
        <v>1.25</v>
      </c>
      <c r="D169" s="39">
        <v>0.56200000000000006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3">
      <c r="A170" s="23">
        <f>EDATE(A169,1)</f>
        <v>39114</v>
      </c>
      <c r="B170" s="20" t="s">
        <v>46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1</v>
      </c>
      <c r="I170" s="13"/>
      <c r="J170" s="11"/>
      <c r="K170" s="53">
        <v>44962</v>
      </c>
    </row>
    <row r="171" spans="1:11" x14ac:dyDescent="0.3">
      <c r="A171" s="23"/>
      <c r="B171" s="20" t="s">
        <v>53</v>
      </c>
      <c r="C171" s="13"/>
      <c r="D171" s="39"/>
      <c r="E171" s="13"/>
      <c r="F171" s="20"/>
      <c r="G171" s="13"/>
      <c r="H171" s="39">
        <v>2</v>
      </c>
      <c r="I171" s="13"/>
      <c r="J171" s="11"/>
      <c r="K171" s="20" t="s">
        <v>193</v>
      </c>
    </row>
    <row r="172" spans="1:11" x14ac:dyDescent="0.3">
      <c r="A172" s="23"/>
      <c r="B172" s="20" t="s">
        <v>181</v>
      </c>
      <c r="C172" s="13"/>
      <c r="D172" s="39">
        <v>0.25</v>
      </c>
      <c r="E172" s="13"/>
      <c r="F172" s="20"/>
      <c r="G172" s="13"/>
      <c r="H172" s="39"/>
      <c r="I172" s="13"/>
      <c r="J172" s="11"/>
      <c r="K172" s="20"/>
    </row>
    <row r="173" spans="1:11" x14ac:dyDescent="0.3">
      <c r="A173" s="23">
        <f>EDATE(A170,1)</f>
        <v>39142</v>
      </c>
      <c r="B173" s="20" t="s">
        <v>172</v>
      </c>
      <c r="C173" s="13">
        <v>1.25</v>
      </c>
      <c r="D173" s="39">
        <v>1</v>
      </c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53">
        <v>45000</v>
      </c>
    </row>
    <row r="174" spans="1:11" x14ac:dyDescent="0.3">
      <c r="A174" s="23"/>
      <c r="B174" s="20" t="s">
        <v>172</v>
      </c>
      <c r="C174" s="13"/>
      <c r="D174" s="39">
        <v>1</v>
      </c>
      <c r="E174" s="13"/>
      <c r="F174" s="20"/>
      <c r="G174" s="13"/>
      <c r="H174" s="39"/>
      <c r="I174" s="13"/>
      <c r="J174" s="11"/>
      <c r="K174" s="53">
        <v>45013</v>
      </c>
    </row>
    <row r="175" spans="1:11" x14ac:dyDescent="0.3">
      <c r="A175" s="23"/>
      <c r="B175" s="20" t="s">
        <v>194</v>
      </c>
      <c r="C175" s="13"/>
      <c r="D175" s="39">
        <v>0.38500000000000001</v>
      </c>
      <c r="E175" s="13"/>
      <c r="F175" s="20"/>
      <c r="G175" s="13"/>
      <c r="H175" s="39"/>
      <c r="I175" s="13"/>
      <c r="J175" s="11"/>
      <c r="K175" s="53"/>
    </row>
    <row r="176" spans="1:11" x14ac:dyDescent="0.3">
      <c r="A176" s="23">
        <f>EDATE(A173,1)</f>
        <v>39173</v>
      </c>
      <c r="B176" s="20" t="s">
        <v>49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 t="s">
        <v>196</v>
      </c>
    </row>
    <row r="177" spans="1:11" x14ac:dyDescent="0.3">
      <c r="A177" s="23"/>
      <c r="B177" s="20" t="s">
        <v>46</v>
      </c>
      <c r="C177" s="13"/>
      <c r="D177" s="39"/>
      <c r="E177" s="13"/>
      <c r="F177" s="20"/>
      <c r="G177" s="13"/>
      <c r="H177" s="39">
        <v>1</v>
      </c>
      <c r="I177" s="13"/>
      <c r="J177" s="11"/>
      <c r="K177" s="53">
        <v>45040</v>
      </c>
    </row>
    <row r="178" spans="1:11" x14ac:dyDescent="0.3">
      <c r="A178" s="23"/>
      <c r="B178" s="20" t="s">
        <v>172</v>
      </c>
      <c r="C178" s="13"/>
      <c r="D178" s="39">
        <v>1</v>
      </c>
      <c r="E178" s="13"/>
      <c r="F178" s="20"/>
      <c r="G178" s="13"/>
      <c r="H178" s="39"/>
      <c r="I178" s="13"/>
      <c r="J178" s="11"/>
      <c r="K178" s="53">
        <v>45048</v>
      </c>
    </row>
    <row r="179" spans="1:11" x14ac:dyDescent="0.3">
      <c r="A179" s="23"/>
      <c r="B179" s="20" t="s">
        <v>181</v>
      </c>
      <c r="C179" s="13"/>
      <c r="D179" s="39">
        <v>0.25</v>
      </c>
      <c r="E179" s="13"/>
      <c r="F179" s="20"/>
      <c r="G179" s="13"/>
      <c r="H179" s="39"/>
      <c r="I179" s="13"/>
      <c r="J179" s="11"/>
      <c r="K179" s="20"/>
    </row>
    <row r="180" spans="1:11" x14ac:dyDescent="0.3">
      <c r="A180" s="23">
        <f>EDATE(A176,1)</f>
        <v>39203</v>
      </c>
      <c r="B180" s="20" t="s">
        <v>46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53">
        <v>45064</v>
      </c>
    </row>
    <row r="181" spans="1:11" x14ac:dyDescent="0.3">
      <c r="A181" s="23"/>
      <c r="B181" s="20" t="s">
        <v>49</v>
      </c>
      <c r="C181" s="13"/>
      <c r="D181" s="39"/>
      <c r="E181" s="13"/>
      <c r="F181" s="20"/>
      <c r="G181" s="13"/>
      <c r="H181" s="39"/>
      <c r="I181" s="13"/>
      <c r="J181" s="11"/>
      <c r="K181" s="20" t="s">
        <v>197</v>
      </c>
    </row>
    <row r="182" spans="1:11" x14ac:dyDescent="0.3">
      <c r="A182" s="23"/>
      <c r="B182" s="20" t="s">
        <v>46</v>
      </c>
      <c r="C182" s="13"/>
      <c r="D182" s="39"/>
      <c r="E182" s="13"/>
      <c r="F182" s="20"/>
      <c r="G182" s="13"/>
      <c r="H182" s="39">
        <v>1</v>
      </c>
      <c r="I182" s="13"/>
      <c r="J182" s="11"/>
      <c r="K182" s="20"/>
    </row>
    <row r="183" spans="1:11" x14ac:dyDescent="0.3">
      <c r="A183" s="23"/>
      <c r="B183" s="20" t="s">
        <v>195</v>
      </c>
      <c r="C183" s="13"/>
      <c r="D183" s="39">
        <v>0.308</v>
      </c>
      <c r="E183" s="13"/>
      <c r="F183" s="20"/>
      <c r="G183" s="13"/>
      <c r="H183" s="39"/>
      <c r="I183" s="13"/>
      <c r="J183" s="11"/>
      <c r="K183" s="20"/>
    </row>
    <row r="184" spans="1:11" x14ac:dyDescent="0.3">
      <c r="A184" s="23">
        <f>EDATE(A180,1)</f>
        <v>39234</v>
      </c>
      <c r="B184" s="20" t="s">
        <v>198</v>
      </c>
      <c r="C184" s="13">
        <v>1.25</v>
      </c>
      <c r="D184" s="39">
        <v>4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 t="s">
        <v>200</v>
      </c>
    </row>
    <row r="185" spans="1:11" x14ac:dyDescent="0.3">
      <c r="A185" s="23"/>
      <c r="B185" s="20" t="s">
        <v>199</v>
      </c>
      <c r="C185" s="13"/>
      <c r="D185" s="39">
        <v>0.24</v>
      </c>
      <c r="E185" s="13"/>
      <c r="F185" s="20"/>
      <c r="G185" s="13"/>
      <c r="H185" s="39"/>
      <c r="I185" s="13"/>
      <c r="J185" s="11"/>
      <c r="K185" s="20"/>
    </row>
    <row r="186" spans="1:11" x14ac:dyDescent="0.3">
      <c r="A186" s="23">
        <f>EDATE(A184,1)</f>
        <v>39264</v>
      </c>
      <c r="B186" s="20" t="s">
        <v>46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53">
        <v>45113</v>
      </c>
    </row>
    <row r="187" spans="1:11" x14ac:dyDescent="0.3">
      <c r="A187" s="23"/>
      <c r="B187" s="20" t="s">
        <v>172</v>
      </c>
      <c r="C187" s="13"/>
      <c r="D187" s="39">
        <v>1</v>
      </c>
      <c r="E187" s="13"/>
      <c r="F187" s="20"/>
      <c r="G187" s="13"/>
      <c r="H187" s="39"/>
      <c r="I187" s="13"/>
      <c r="J187" s="11"/>
      <c r="K187" s="53">
        <v>45130</v>
      </c>
    </row>
    <row r="188" spans="1:11" x14ac:dyDescent="0.3">
      <c r="A188" s="23"/>
      <c r="B188" s="20" t="s">
        <v>46</v>
      </c>
      <c r="C188" s="13"/>
      <c r="D188" s="39"/>
      <c r="E188" s="13"/>
      <c r="F188" s="20"/>
      <c r="G188" s="13"/>
      <c r="H188" s="39">
        <v>1</v>
      </c>
      <c r="I188" s="13"/>
      <c r="J188" s="11"/>
      <c r="K188" s="53">
        <v>45131</v>
      </c>
    </row>
    <row r="189" spans="1:11" x14ac:dyDescent="0.3">
      <c r="A189" s="23"/>
      <c r="B189" s="20" t="s">
        <v>176</v>
      </c>
      <c r="C189" s="13"/>
      <c r="D189" s="39">
        <v>0.29599999999999999</v>
      </c>
      <c r="E189" s="13"/>
      <c r="F189" s="20"/>
      <c r="G189" s="13"/>
      <c r="H189" s="39"/>
      <c r="I189" s="13"/>
      <c r="J189" s="11"/>
      <c r="K189" s="20"/>
    </row>
    <row r="190" spans="1:11" x14ac:dyDescent="0.3">
      <c r="A190" s="23">
        <f>EDATE(A186,1)</f>
        <v>39295</v>
      </c>
      <c r="B190" s="20" t="s">
        <v>46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1</v>
      </c>
      <c r="I190" s="13"/>
      <c r="J190" s="11"/>
      <c r="K190" s="53">
        <v>45146</v>
      </c>
    </row>
    <row r="191" spans="1:11" x14ac:dyDescent="0.3">
      <c r="A191" s="23"/>
      <c r="B191" s="20" t="s">
        <v>201</v>
      </c>
      <c r="C191" s="13"/>
      <c r="D191" s="39">
        <v>0.63500000000000001</v>
      </c>
      <c r="E191" s="13"/>
      <c r="F191" s="20"/>
      <c r="G191" s="13"/>
      <c r="H191" s="39"/>
      <c r="I191" s="13"/>
      <c r="J191" s="11"/>
      <c r="K191" s="20"/>
    </row>
    <row r="192" spans="1:11" x14ac:dyDescent="0.3">
      <c r="A192" s="23">
        <f>EDATE(A190,1)</f>
        <v>39326</v>
      </c>
      <c r="B192" s="20" t="s">
        <v>202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5</v>
      </c>
      <c r="I192" s="13"/>
      <c r="J192" s="11"/>
      <c r="K192" s="20" t="s">
        <v>203</v>
      </c>
    </row>
    <row r="193" spans="1:11" x14ac:dyDescent="0.3">
      <c r="A193" s="23"/>
      <c r="B193" s="20" t="s">
        <v>46</v>
      </c>
      <c r="C193" s="13"/>
      <c r="D193" s="39"/>
      <c r="E193" s="13"/>
      <c r="F193" s="20"/>
      <c r="G193" s="13"/>
      <c r="H193" s="39">
        <v>1</v>
      </c>
      <c r="I193" s="13"/>
      <c r="J193" s="11"/>
      <c r="K193" s="53">
        <v>45188</v>
      </c>
    </row>
    <row r="194" spans="1:11" x14ac:dyDescent="0.3">
      <c r="A194" s="23"/>
      <c r="B194" s="20" t="s">
        <v>204</v>
      </c>
      <c r="C194" s="13"/>
      <c r="D194" s="39">
        <v>0.27100000000000002</v>
      </c>
      <c r="E194" s="13"/>
      <c r="F194" s="20"/>
      <c r="G194" s="13"/>
      <c r="H194" s="39"/>
      <c r="I194" s="13"/>
      <c r="J194" s="11"/>
      <c r="K194" s="20"/>
    </row>
    <row r="195" spans="1:11" x14ac:dyDescent="0.3">
      <c r="A195" s="23">
        <f>EDATE(A192,1)</f>
        <v>39356</v>
      </c>
      <c r="B195" s="20" t="s">
        <v>53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2</v>
      </c>
      <c r="I195" s="13"/>
      <c r="J195" s="11"/>
      <c r="K195" s="20" t="s">
        <v>206</v>
      </c>
    </row>
    <row r="196" spans="1:11" x14ac:dyDescent="0.3">
      <c r="A196" s="23"/>
      <c r="B196" s="20" t="s">
        <v>205</v>
      </c>
      <c r="C196" s="13"/>
      <c r="D196" s="39">
        <v>0.44800000000000001</v>
      </c>
      <c r="E196" s="13"/>
      <c r="F196" s="20"/>
      <c r="G196" s="13"/>
      <c r="H196" s="39"/>
      <c r="I196" s="13"/>
      <c r="J196" s="11"/>
      <c r="K196" s="20"/>
    </row>
    <row r="197" spans="1:11" x14ac:dyDescent="0.3">
      <c r="A197" s="23">
        <f t="shared" ref="A197" si="8">EDATE(A195,1)</f>
        <v>39387</v>
      </c>
      <c r="B197" s="20" t="s">
        <v>207</v>
      </c>
      <c r="C197" s="13">
        <v>1.25</v>
      </c>
      <c r="D197" s="39">
        <v>0.40600000000000003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3">
      <c r="A198" s="23">
        <f>EDATE(A197,1)</f>
        <v>39417</v>
      </c>
      <c r="B198" s="20" t="s">
        <v>88</v>
      </c>
      <c r="C198" s="13">
        <v>1.25</v>
      </c>
      <c r="D198" s="39">
        <v>3</v>
      </c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 t="s">
        <v>208</v>
      </c>
    </row>
    <row r="199" spans="1:11" x14ac:dyDescent="0.3">
      <c r="A199" s="23"/>
      <c r="B199" s="20" t="s">
        <v>209</v>
      </c>
      <c r="C199" s="13"/>
      <c r="D199" s="39">
        <v>0.51</v>
      </c>
      <c r="E199" s="13"/>
      <c r="F199" s="20"/>
      <c r="G199" s="13"/>
      <c r="H199" s="39"/>
      <c r="I199" s="13"/>
      <c r="J199" s="11"/>
      <c r="K199" s="20"/>
    </row>
    <row r="200" spans="1:11" x14ac:dyDescent="0.3">
      <c r="A200" s="48" t="s">
        <v>210</v>
      </c>
      <c r="B200" s="20"/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3">
      <c r="A201" s="23">
        <f>EDATE(A198,1)</f>
        <v>39448</v>
      </c>
      <c r="B201" s="20" t="s">
        <v>118</v>
      </c>
      <c r="C201" s="13">
        <v>1.25</v>
      </c>
      <c r="D201" s="39">
        <v>0.125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3">
      <c r="A202" s="23">
        <f>EDATE(A201,1)</f>
        <v>39479</v>
      </c>
      <c r="B202" s="20" t="s">
        <v>46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>
        <v>1</v>
      </c>
      <c r="I202" s="13"/>
      <c r="J202" s="11"/>
      <c r="K202" s="53">
        <v>44963</v>
      </c>
    </row>
    <row r="203" spans="1:11" x14ac:dyDescent="0.3">
      <c r="A203" s="23"/>
      <c r="B203" s="20" t="s">
        <v>53</v>
      </c>
      <c r="C203" s="13"/>
      <c r="D203" s="39"/>
      <c r="E203" s="13"/>
      <c r="F203" s="20"/>
      <c r="G203" s="13"/>
      <c r="H203" s="39">
        <v>2</v>
      </c>
      <c r="I203" s="13"/>
      <c r="J203" s="11"/>
      <c r="K203" s="20" t="s">
        <v>211</v>
      </c>
    </row>
    <row r="204" spans="1:11" x14ac:dyDescent="0.3">
      <c r="A204" s="23"/>
      <c r="B204" s="20" t="s">
        <v>99</v>
      </c>
      <c r="C204" s="13"/>
      <c r="D204" s="39">
        <v>0.19800000000000001</v>
      </c>
      <c r="E204" s="13"/>
      <c r="F204" s="20"/>
      <c r="G204" s="13"/>
      <c r="H204" s="39"/>
      <c r="I204" s="13"/>
      <c r="J204" s="11"/>
      <c r="K204" s="20"/>
    </row>
    <row r="205" spans="1:11" x14ac:dyDescent="0.3">
      <c r="A205" s="23">
        <f>EDATE(A202,1)</f>
        <v>39508</v>
      </c>
      <c r="B205" s="20" t="s">
        <v>49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 t="s">
        <v>213</v>
      </c>
    </row>
    <row r="206" spans="1:11" x14ac:dyDescent="0.3">
      <c r="A206" s="23"/>
      <c r="B206" s="20" t="s">
        <v>49</v>
      </c>
      <c r="C206" s="13"/>
      <c r="D206" s="39"/>
      <c r="E206" s="13"/>
      <c r="F206" s="20"/>
      <c r="G206" s="13"/>
      <c r="H206" s="39"/>
      <c r="I206" s="13"/>
      <c r="J206" s="11"/>
      <c r="K206" s="20" t="s">
        <v>214</v>
      </c>
    </row>
    <row r="207" spans="1:11" x14ac:dyDescent="0.3">
      <c r="A207" s="23"/>
      <c r="B207" s="20" t="s">
        <v>46</v>
      </c>
      <c r="C207" s="13"/>
      <c r="D207" s="39"/>
      <c r="E207" s="13"/>
      <c r="F207" s="20"/>
      <c r="G207" s="13"/>
      <c r="H207" s="39">
        <v>1</v>
      </c>
      <c r="I207" s="13"/>
      <c r="J207" s="11"/>
      <c r="K207" s="53">
        <v>44996</v>
      </c>
    </row>
    <row r="208" spans="1:11" x14ac:dyDescent="0.3">
      <c r="A208" s="23"/>
      <c r="B208" s="20" t="s">
        <v>212</v>
      </c>
      <c r="C208" s="13"/>
      <c r="D208" s="39">
        <v>3.012</v>
      </c>
      <c r="E208" s="13"/>
      <c r="F208" s="20"/>
      <c r="G208" s="13"/>
      <c r="H208" s="39"/>
      <c r="I208" s="13"/>
      <c r="J208" s="11"/>
      <c r="K208" s="20"/>
    </row>
    <row r="209" spans="1:11" x14ac:dyDescent="0.3">
      <c r="A209" s="23">
        <f>EDATE(A205,1)</f>
        <v>39539</v>
      </c>
      <c r="B209" s="20" t="s">
        <v>46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1</v>
      </c>
      <c r="I209" s="13"/>
      <c r="J209" s="11"/>
      <c r="K209" s="53">
        <v>45018</v>
      </c>
    </row>
    <row r="210" spans="1:11" x14ac:dyDescent="0.3">
      <c r="A210" s="23"/>
      <c r="B210" s="20" t="s">
        <v>46</v>
      </c>
      <c r="C210" s="13"/>
      <c r="D210" s="39"/>
      <c r="E210" s="13"/>
      <c r="F210" s="20"/>
      <c r="G210" s="13"/>
      <c r="H210" s="39">
        <v>1</v>
      </c>
      <c r="I210" s="13"/>
      <c r="J210" s="11"/>
      <c r="K210" s="53">
        <v>45025</v>
      </c>
    </row>
    <row r="211" spans="1:11" x14ac:dyDescent="0.3">
      <c r="A211" s="23"/>
      <c r="B211" s="20" t="s">
        <v>88</v>
      </c>
      <c r="C211" s="13"/>
      <c r="D211" s="39">
        <v>3</v>
      </c>
      <c r="E211" s="13"/>
      <c r="F211" s="20"/>
      <c r="G211" s="13"/>
      <c r="H211" s="39"/>
      <c r="I211" s="13"/>
      <c r="J211" s="11"/>
      <c r="K211" s="20" t="s">
        <v>216</v>
      </c>
    </row>
    <row r="212" spans="1:11" x14ac:dyDescent="0.3">
      <c r="A212" s="23"/>
      <c r="B212" s="20" t="s">
        <v>215</v>
      </c>
      <c r="C212" s="13"/>
      <c r="D212" s="39">
        <v>0.39600000000000002</v>
      </c>
      <c r="E212" s="13"/>
      <c r="F212" s="20"/>
      <c r="G212" s="13"/>
      <c r="H212" s="39"/>
      <c r="I212" s="13"/>
      <c r="J212" s="11"/>
      <c r="K212" s="20"/>
    </row>
    <row r="213" spans="1:11" x14ac:dyDescent="0.3">
      <c r="A213" s="23">
        <f>EDATE(A209,1)</f>
        <v>39569</v>
      </c>
      <c r="B213" s="20" t="s">
        <v>46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53">
        <v>45048</v>
      </c>
    </row>
    <row r="214" spans="1:11" x14ac:dyDescent="0.3">
      <c r="A214" s="23"/>
      <c r="B214" s="20" t="s">
        <v>46</v>
      </c>
      <c r="C214" s="13"/>
      <c r="D214" s="39"/>
      <c r="E214" s="13"/>
      <c r="F214" s="20"/>
      <c r="G214" s="13"/>
      <c r="H214" s="39">
        <v>1</v>
      </c>
      <c r="I214" s="13"/>
      <c r="J214" s="11"/>
      <c r="K214" s="53">
        <v>45066</v>
      </c>
    </row>
    <row r="215" spans="1:11" x14ac:dyDescent="0.3">
      <c r="A215" s="23"/>
      <c r="B215" s="20" t="s">
        <v>46</v>
      </c>
      <c r="C215" s="13"/>
      <c r="D215" s="39"/>
      <c r="E215" s="13"/>
      <c r="F215" s="20"/>
      <c r="G215" s="13"/>
      <c r="H215" s="39">
        <v>1</v>
      </c>
      <c r="I215" s="13"/>
      <c r="J215" s="11"/>
      <c r="K215" s="53">
        <v>45074</v>
      </c>
    </row>
    <row r="216" spans="1:11" x14ac:dyDescent="0.3">
      <c r="A216" s="23"/>
      <c r="B216" s="20" t="s">
        <v>217</v>
      </c>
      <c r="C216" s="13"/>
      <c r="D216" s="39">
        <v>0.38700000000000001</v>
      </c>
      <c r="E216" s="13"/>
      <c r="F216" s="20"/>
      <c r="G216" s="13"/>
      <c r="H216" s="39"/>
      <c r="I216" s="13"/>
      <c r="J216" s="11"/>
      <c r="K216" s="53"/>
    </row>
    <row r="217" spans="1:11" x14ac:dyDescent="0.3">
      <c r="A217" s="23">
        <f>EDATE(A213,1)</f>
        <v>39600</v>
      </c>
      <c r="B217" s="20" t="s">
        <v>46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53">
        <v>45088</v>
      </c>
    </row>
    <row r="218" spans="1:11" x14ac:dyDescent="0.3">
      <c r="A218" s="23"/>
      <c r="B218" s="20" t="s">
        <v>46</v>
      </c>
      <c r="C218" s="13"/>
      <c r="D218" s="39"/>
      <c r="E218" s="13"/>
      <c r="F218" s="20"/>
      <c r="G218" s="13"/>
      <c r="H218" s="39">
        <v>1</v>
      </c>
      <c r="I218" s="13"/>
      <c r="J218" s="11"/>
      <c r="K218" s="53">
        <v>45090</v>
      </c>
    </row>
    <row r="219" spans="1:11" x14ac:dyDescent="0.3">
      <c r="A219" s="23"/>
      <c r="B219" s="20" t="s">
        <v>218</v>
      </c>
      <c r="C219" s="13"/>
      <c r="D219" s="39">
        <v>0.45400000000000001</v>
      </c>
      <c r="E219" s="13"/>
      <c r="F219" s="20"/>
      <c r="G219" s="13"/>
      <c r="H219" s="39"/>
      <c r="I219" s="13"/>
      <c r="J219" s="11"/>
      <c r="K219" s="20"/>
    </row>
    <row r="220" spans="1:11" x14ac:dyDescent="0.3">
      <c r="A220" s="23">
        <f>EDATE(A217,1)</f>
        <v>39630</v>
      </c>
      <c r="B220" s="20" t="s">
        <v>46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53">
        <v>45109</v>
      </c>
    </row>
    <row r="221" spans="1:11" x14ac:dyDescent="0.3">
      <c r="A221" s="23"/>
      <c r="B221" s="20" t="s">
        <v>46</v>
      </c>
      <c r="C221" s="13"/>
      <c r="D221" s="39"/>
      <c r="E221" s="13"/>
      <c r="F221" s="20"/>
      <c r="G221" s="13"/>
      <c r="H221" s="39">
        <v>1</v>
      </c>
      <c r="I221" s="13"/>
      <c r="J221" s="11"/>
      <c r="K221" s="53">
        <v>45118</v>
      </c>
    </row>
    <row r="222" spans="1:11" x14ac:dyDescent="0.3">
      <c r="A222" s="23"/>
      <c r="B222" s="20" t="s">
        <v>46</v>
      </c>
      <c r="C222" s="13"/>
      <c r="D222" s="39"/>
      <c r="E222" s="13"/>
      <c r="F222" s="20"/>
      <c r="G222" s="13"/>
      <c r="H222" s="39">
        <v>1</v>
      </c>
      <c r="I222" s="13"/>
      <c r="J222" s="11"/>
      <c r="K222" s="53">
        <v>45129</v>
      </c>
    </row>
    <row r="223" spans="1:11" x14ac:dyDescent="0.3">
      <c r="A223" s="23"/>
      <c r="B223" s="20" t="s">
        <v>219</v>
      </c>
      <c r="C223" s="13"/>
      <c r="D223" s="39">
        <v>0.39800000000000002</v>
      </c>
      <c r="E223" s="13"/>
      <c r="F223" s="20"/>
      <c r="G223" s="13"/>
      <c r="H223" s="39"/>
      <c r="I223" s="13"/>
      <c r="J223" s="11"/>
      <c r="K223" s="20"/>
    </row>
    <row r="224" spans="1:11" x14ac:dyDescent="0.3">
      <c r="A224" s="23">
        <f>EDATE(A220,1)</f>
        <v>39661</v>
      </c>
      <c r="B224" s="20" t="s">
        <v>46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53">
        <v>45149</v>
      </c>
    </row>
    <row r="225" spans="1:11" x14ac:dyDescent="0.3">
      <c r="A225" s="23"/>
      <c r="B225" s="20" t="s">
        <v>46</v>
      </c>
      <c r="C225" s="13"/>
      <c r="D225" s="39"/>
      <c r="E225" s="13"/>
      <c r="F225" s="20"/>
      <c r="G225" s="13"/>
      <c r="H225" s="39">
        <v>1</v>
      </c>
      <c r="I225" s="13"/>
      <c r="J225" s="11"/>
      <c r="K225" s="53">
        <v>45160</v>
      </c>
    </row>
    <row r="226" spans="1:11" x14ac:dyDescent="0.3">
      <c r="A226" s="23"/>
      <c r="B226" s="20" t="s">
        <v>220</v>
      </c>
      <c r="C226" s="13"/>
      <c r="D226" s="39">
        <v>0.44</v>
      </c>
      <c r="E226" s="13"/>
      <c r="F226" s="20"/>
      <c r="G226" s="13"/>
      <c r="H226" s="39"/>
      <c r="I226" s="13"/>
      <c r="J226" s="11"/>
      <c r="K226" s="20"/>
    </row>
    <row r="227" spans="1:11" x14ac:dyDescent="0.3">
      <c r="A227" s="23">
        <f>EDATE(A224,1)</f>
        <v>39692</v>
      </c>
      <c r="B227" s="20" t="s">
        <v>53</v>
      </c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>
        <v>2</v>
      </c>
      <c r="I227" s="13"/>
      <c r="J227" s="11"/>
      <c r="K227" s="20" t="s">
        <v>222</v>
      </c>
    </row>
    <row r="228" spans="1:11" ht="14.25" customHeight="1" x14ac:dyDescent="0.3">
      <c r="A228" s="23"/>
      <c r="B228" s="20" t="s">
        <v>221</v>
      </c>
      <c r="C228" s="13"/>
      <c r="D228" s="39">
        <v>0.64800000000000002</v>
      </c>
      <c r="E228" s="13"/>
      <c r="F228" s="20"/>
      <c r="G228" s="13"/>
      <c r="H228" s="39"/>
      <c r="I228" s="13"/>
      <c r="J228" s="11"/>
      <c r="K228" s="20"/>
    </row>
    <row r="229" spans="1:11" x14ac:dyDescent="0.3">
      <c r="A229" s="23">
        <f>EDATE(A227,1)</f>
        <v>39722</v>
      </c>
      <c r="B229" s="20" t="s">
        <v>46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1</v>
      </c>
      <c r="I229" s="13"/>
      <c r="J229" s="11"/>
      <c r="K229" s="53">
        <v>45226</v>
      </c>
    </row>
    <row r="230" spans="1:11" x14ac:dyDescent="0.3">
      <c r="A230" s="23"/>
      <c r="B230" s="20" t="s">
        <v>46</v>
      </c>
      <c r="C230" s="13"/>
      <c r="D230" s="39"/>
      <c r="E230" s="13"/>
      <c r="F230" s="20"/>
      <c r="G230" s="13"/>
      <c r="H230" s="39">
        <v>1</v>
      </c>
      <c r="I230" s="13"/>
      <c r="J230" s="11"/>
      <c r="K230" s="53">
        <v>45228</v>
      </c>
    </row>
    <row r="231" spans="1:11" x14ac:dyDescent="0.3">
      <c r="A231" s="23"/>
      <c r="B231" s="20" t="s">
        <v>223</v>
      </c>
      <c r="C231" s="13"/>
      <c r="D231" s="39">
        <v>0.72099999999999997</v>
      </c>
      <c r="E231" s="13"/>
      <c r="F231" s="20"/>
      <c r="G231" s="13"/>
      <c r="H231" s="39"/>
      <c r="I231" s="13"/>
      <c r="J231" s="11"/>
      <c r="K231" s="20"/>
    </row>
    <row r="232" spans="1:11" x14ac:dyDescent="0.3">
      <c r="A232" s="23">
        <f>EDATE(A229,1)</f>
        <v>39753</v>
      </c>
      <c r="B232" s="20" t="s">
        <v>46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53">
        <v>45255</v>
      </c>
    </row>
    <row r="233" spans="1:11" x14ac:dyDescent="0.3">
      <c r="A233" s="23"/>
      <c r="B233" s="20" t="s">
        <v>47</v>
      </c>
      <c r="C233" s="13"/>
      <c r="D233" s="39"/>
      <c r="E233" s="13"/>
      <c r="F233" s="20"/>
      <c r="G233" s="13"/>
      <c r="H233" s="39">
        <v>3</v>
      </c>
      <c r="I233" s="13"/>
      <c r="J233" s="11"/>
      <c r="K233" s="20" t="s">
        <v>225</v>
      </c>
    </row>
    <row r="234" spans="1:11" x14ac:dyDescent="0.3">
      <c r="A234" s="23"/>
      <c r="B234" s="20" t="s">
        <v>224</v>
      </c>
      <c r="C234" s="13"/>
      <c r="D234" s="39">
        <v>0.68700000000000006</v>
      </c>
      <c r="E234" s="13"/>
      <c r="F234" s="20"/>
      <c r="G234" s="13"/>
      <c r="H234" s="39"/>
      <c r="I234" s="13"/>
      <c r="J234" s="11"/>
      <c r="K234" s="20"/>
    </row>
    <row r="235" spans="1:11" x14ac:dyDescent="0.3">
      <c r="A235" s="23">
        <f t="shared" ref="A235" si="9">EDATE(A232,1)</f>
        <v>39783</v>
      </c>
      <c r="B235" s="20" t="s">
        <v>54</v>
      </c>
      <c r="C235" s="13">
        <v>1.25</v>
      </c>
      <c r="D235" s="39">
        <v>2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3">
      <c r="A236" s="23"/>
      <c r="B236" s="20" t="s">
        <v>226</v>
      </c>
      <c r="C236" s="13"/>
      <c r="D236" s="39">
        <v>0.70799999999999996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3">
      <c r="A237" s="48" t="s">
        <v>227</v>
      </c>
      <c r="B237" s="20"/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3">
      <c r="A238" s="23">
        <f>EDATE(A235,1)</f>
        <v>39814</v>
      </c>
      <c r="B238" s="20" t="s">
        <v>228</v>
      </c>
      <c r="C238" s="13">
        <v>1.25</v>
      </c>
      <c r="D238" s="39">
        <v>0.80600000000000005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3">
      <c r="A239" s="23">
        <f>EDATE(A238,1)</f>
        <v>39845</v>
      </c>
      <c r="B239" s="20" t="s">
        <v>46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1</v>
      </c>
      <c r="I239" s="13"/>
      <c r="J239" s="11"/>
      <c r="K239" s="53">
        <v>44970</v>
      </c>
    </row>
    <row r="240" spans="1:11" x14ac:dyDescent="0.3">
      <c r="A240" s="23"/>
      <c r="B240" s="20" t="s">
        <v>229</v>
      </c>
      <c r="C240" s="13"/>
      <c r="D240" s="39">
        <v>0.83099999999999996</v>
      </c>
      <c r="E240" s="13"/>
      <c r="F240" s="20"/>
      <c r="G240" s="13"/>
      <c r="H240" s="39"/>
      <c r="I240" s="13"/>
      <c r="J240" s="11"/>
      <c r="K240" s="20"/>
    </row>
    <row r="241" spans="1:11" x14ac:dyDescent="0.3">
      <c r="A241" s="23">
        <f>EDATE(A239,1)</f>
        <v>39873</v>
      </c>
      <c r="B241" s="20" t="s">
        <v>46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53">
        <v>45001</v>
      </c>
    </row>
    <row r="242" spans="1:11" x14ac:dyDescent="0.3">
      <c r="A242" s="23"/>
      <c r="B242" s="20" t="s">
        <v>49</v>
      </c>
      <c r="C242" s="13"/>
      <c r="D242" s="39"/>
      <c r="E242" s="13"/>
      <c r="F242" s="20"/>
      <c r="G242" s="13"/>
      <c r="H242" s="39"/>
      <c r="I242" s="13"/>
      <c r="J242" s="11"/>
      <c r="K242" s="20" t="s">
        <v>231</v>
      </c>
    </row>
    <row r="243" spans="1:11" x14ac:dyDescent="0.3">
      <c r="A243" s="23"/>
      <c r="B243" s="20" t="s">
        <v>54</v>
      </c>
      <c r="C243" s="13"/>
      <c r="D243" s="39">
        <v>2</v>
      </c>
      <c r="E243" s="13"/>
      <c r="F243" s="20"/>
      <c r="G243" s="13"/>
      <c r="H243" s="39"/>
      <c r="I243" s="13"/>
      <c r="J243" s="11"/>
      <c r="K243" s="20" t="s">
        <v>232</v>
      </c>
    </row>
    <row r="244" spans="1:11" x14ac:dyDescent="0.3">
      <c r="A244" s="23"/>
      <c r="B244" s="20" t="s">
        <v>182</v>
      </c>
      <c r="C244" s="13"/>
      <c r="D244" s="39">
        <v>5</v>
      </c>
      <c r="E244" s="13"/>
      <c r="F244" s="20"/>
      <c r="G244" s="13"/>
      <c r="H244" s="39"/>
      <c r="I244" s="13"/>
      <c r="J244" s="11"/>
      <c r="K244" s="20" t="s">
        <v>233</v>
      </c>
    </row>
    <row r="245" spans="1:11" x14ac:dyDescent="0.3">
      <c r="A245" s="23"/>
      <c r="B245" s="20" t="s">
        <v>230</v>
      </c>
      <c r="C245" s="13"/>
      <c r="D245" s="39">
        <v>0.63700000000000001</v>
      </c>
      <c r="E245" s="13"/>
      <c r="F245" s="20"/>
      <c r="G245" s="13"/>
      <c r="H245" s="39"/>
      <c r="I245" s="13"/>
      <c r="J245" s="11"/>
      <c r="K245" s="20"/>
    </row>
    <row r="246" spans="1:11" x14ac:dyDescent="0.3">
      <c r="A246" s="23">
        <f>EDATE(A241,1)</f>
        <v>39904</v>
      </c>
      <c r="B246" s="20" t="s">
        <v>234</v>
      </c>
      <c r="C246" s="13">
        <v>1.25</v>
      </c>
      <c r="D246" s="39">
        <v>0.74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23">
        <f t="shared" ref="A247:A260" si="10">EDATE(A246,1)</f>
        <v>39934</v>
      </c>
      <c r="B247" s="20" t="s">
        <v>198</v>
      </c>
      <c r="C247" s="13">
        <v>1.25</v>
      </c>
      <c r="D247" s="39">
        <v>4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237</v>
      </c>
    </row>
    <row r="248" spans="1:11" x14ac:dyDescent="0.3">
      <c r="A248" s="23"/>
      <c r="B248" s="20" t="s">
        <v>235</v>
      </c>
      <c r="C248" s="13"/>
      <c r="D248" s="39">
        <v>1</v>
      </c>
      <c r="E248" s="13"/>
      <c r="F248" s="20"/>
      <c r="G248" s="13"/>
      <c r="H248" s="39"/>
      <c r="I248" s="13"/>
      <c r="J248" s="11"/>
      <c r="K248" s="20"/>
    </row>
    <row r="249" spans="1:11" x14ac:dyDescent="0.3">
      <c r="A249" s="23">
        <f>EDATE(A247,1)</f>
        <v>39965</v>
      </c>
      <c r="B249" s="20" t="s">
        <v>53</v>
      </c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>
        <v>2</v>
      </c>
      <c r="I249" s="13"/>
      <c r="J249" s="11"/>
      <c r="K249" s="20" t="s">
        <v>238</v>
      </c>
    </row>
    <row r="250" spans="1:11" x14ac:dyDescent="0.3">
      <c r="A250" s="23"/>
      <c r="B250" s="20" t="s">
        <v>236</v>
      </c>
      <c r="C250" s="13"/>
      <c r="D250" s="39">
        <v>1.198</v>
      </c>
      <c r="E250" s="13"/>
      <c r="F250" s="20"/>
      <c r="G250" s="13"/>
      <c r="H250" s="39"/>
      <c r="I250" s="13"/>
      <c r="J250" s="11"/>
      <c r="K250" s="20"/>
    </row>
    <row r="251" spans="1:11" x14ac:dyDescent="0.3">
      <c r="A251" s="23">
        <f>EDATE(A249,1)</f>
        <v>39995</v>
      </c>
      <c r="B251" s="20" t="s">
        <v>198</v>
      </c>
      <c r="C251" s="13">
        <v>1.25</v>
      </c>
      <c r="D251" s="39">
        <v>4</v>
      </c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 t="s">
        <v>240</v>
      </c>
    </row>
    <row r="252" spans="1:11" x14ac:dyDescent="0.3">
      <c r="A252" s="23"/>
      <c r="B252" s="20" t="s">
        <v>239</v>
      </c>
      <c r="C252" s="13"/>
      <c r="D252" s="39">
        <v>0.80400000000000005</v>
      </c>
      <c r="E252" s="13"/>
      <c r="F252" s="20"/>
      <c r="G252" s="13"/>
      <c r="H252" s="39"/>
      <c r="I252" s="13"/>
      <c r="J252" s="11"/>
      <c r="K252" s="20"/>
    </row>
    <row r="253" spans="1:11" x14ac:dyDescent="0.3">
      <c r="A253" s="23">
        <f>EDATE(A251,1)</f>
        <v>40026</v>
      </c>
      <c r="B253" s="20" t="s">
        <v>46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1</v>
      </c>
      <c r="I253" s="13"/>
      <c r="J253" s="11"/>
      <c r="K253" s="53">
        <v>45164</v>
      </c>
    </row>
    <row r="254" spans="1:11" x14ac:dyDescent="0.3">
      <c r="A254" s="23"/>
      <c r="B254" s="20" t="s">
        <v>241</v>
      </c>
      <c r="C254" s="13"/>
      <c r="D254" s="39">
        <v>0.80200000000000005</v>
      </c>
      <c r="E254" s="13"/>
      <c r="F254" s="20"/>
      <c r="G254" s="13"/>
      <c r="H254" s="39"/>
      <c r="I254" s="13"/>
      <c r="J254" s="11"/>
      <c r="K254" s="20"/>
    </row>
    <row r="255" spans="1:11" x14ac:dyDescent="0.3">
      <c r="A255" s="23">
        <f>EDATE(A253,1)</f>
        <v>40057</v>
      </c>
      <c r="B255" s="20" t="s">
        <v>46</v>
      </c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>
        <v>1</v>
      </c>
      <c r="I255" s="13"/>
      <c r="J255" s="11"/>
      <c r="K255" s="53">
        <v>45178</v>
      </c>
    </row>
    <row r="256" spans="1:11" x14ac:dyDescent="0.3">
      <c r="A256" s="23"/>
      <c r="B256" s="20" t="s">
        <v>242</v>
      </c>
      <c r="C256" s="13"/>
      <c r="D256" s="39">
        <v>0.97499999999999998</v>
      </c>
      <c r="E256" s="13"/>
      <c r="F256" s="20"/>
      <c r="G256" s="13"/>
      <c r="H256" s="39"/>
      <c r="I256" s="13"/>
      <c r="J256" s="11"/>
      <c r="K256" s="53"/>
    </row>
    <row r="257" spans="1:11" x14ac:dyDescent="0.3">
      <c r="A257" s="23">
        <f>EDATE(A255,1)</f>
        <v>40087</v>
      </c>
      <c r="B257" s="20" t="s">
        <v>53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2</v>
      </c>
      <c r="I257" s="13"/>
      <c r="J257" s="11"/>
      <c r="K257" s="20" t="s">
        <v>243</v>
      </c>
    </row>
    <row r="258" spans="1:11" x14ac:dyDescent="0.3">
      <c r="A258" s="23"/>
      <c r="B258" s="20" t="s">
        <v>244</v>
      </c>
      <c r="C258" s="13"/>
      <c r="D258" s="39">
        <v>1.26</v>
      </c>
      <c r="E258" s="13"/>
      <c r="F258" s="20"/>
      <c r="G258" s="13"/>
      <c r="H258" s="39"/>
      <c r="I258" s="13"/>
      <c r="J258" s="11"/>
      <c r="K258" s="20"/>
    </row>
    <row r="259" spans="1:11" x14ac:dyDescent="0.3">
      <c r="A259" s="23">
        <f>EDATE(A257,1)</f>
        <v>40118</v>
      </c>
      <c r="B259" s="20" t="s">
        <v>245</v>
      </c>
      <c r="C259" s="13">
        <v>1.25</v>
      </c>
      <c r="D259" s="39">
        <v>1.4689999999999999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3">
      <c r="A260" s="23">
        <f t="shared" si="10"/>
        <v>40148</v>
      </c>
      <c r="B260" s="20" t="s">
        <v>246</v>
      </c>
      <c r="C260" s="13">
        <v>1.25</v>
      </c>
      <c r="D260" s="39">
        <v>0.72899999999999998</v>
      </c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3">
      <c r="A261" s="48" t="s">
        <v>247</v>
      </c>
      <c r="B261" s="20"/>
      <c r="C261" s="13"/>
      <c r="D261" s="39"/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3">
      <c r="A262" s="23">
        <f>EDATE(A260,1)</f>
        <v>40179</v>
      </c>
      <c r="B262" s="20" t="s">
        <v>248</v>
      </c>
      <c r="C262" s="13">
        <v>1.25</v>
      </c>
      <c r="D262" s="39">
        <v>1.165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3">
      <c r="A263" s="23">
        <f>EDATE(A262,1)</f>
        <v>40210</v>
      </c>
      <c r="B263" s="20" t="s">
        <v>46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1</v>
      </c>
      <c r="I263" s="13"/>
      <c r="J263" s="11"/>
      <c r="K263" s="53">
        <v>44972</v>
      </c>
    </row>
    <row r="264" spans="1:11" x14ac:dyDescent="0.3">
      <c r="A264" s="23"/>
      <c r="B264" s="20" t="s">
        <v>46</v>
      </c>
      <c r="C264" s="13"/>
      <c r="D264" s="39"/>
      <c r="E264" s="13"/>
      <c r="F264" s="20"/>
      <c r="G264" s="13"/>
      <c r="H264" s="39">
        <v>1</v>
      </c>
      <c r="I264" s="13"/>
      <c r="J264" s="11"/>
      <c r="K264" s="53">
        <v>44979</v>
      </c>
    </row>
    <row r="265" spans="1:11" x14ac:dyDescent="0.3">
      <c r="A265" s="23"/>
      <c r="B265" s="20" t="s">
        <v>245</v>
      </c>
      <c r="C265" s="13"/>
      <c r="D265" s="39">
        <v>1.4689999999999999</v>
      </c>
      <c r="E265" s="13"/>
      <c r="F265" s="20"/>
      <c r="G265" s="13"/>
      <c r="H265" s="39"/>
      <c r="I265" s="13"/>
      <c r="J265" s="11"/>
      <c r="K265" s="20"/>
    </row>
    <row r="266" spans="1:11" x14ac:dyDescent="0.3">
      <c r="A266" s="23">
        <f>EDATE(A263,1)</f>
        <v>40238</v>
      </c>
      <c r="B266" s="20" t="s">
        <v>46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1</v>
      </c>
      <c r="I266" s="13"/>
      <c r="J266" s="11"/>
      <c r="K266" s="53">
        <v>44988</v>
      </c>
    </row>
    <row r="267" spans="1:11" x14ac:dyDescent="0.3">
      <c r="A267" s="23"/>
      <c r="B267" s="20" t="s">
        <v>46</v>
      </c>
      <c r="C267" s="13"/>
      <c r="D267" s="39"/>
      <c r="E267" s="13"/>
      <c r="F267" s="20"/>
      <c r="G267" s="13"/>
      <c r="H267" s="39">
        <v>1</v>
      </c>
      <c r="I267" s="13"/>
      <c r="J267" s="11"/>
      <c r="K267" s="53">
        <v>45008</v>
      </c>
    </row>
    <row r="268" spans="1:11" x14ac:dyDescent="0.3">
      <c r="A268" s="23"/>
      <c r="B268" s="20" t="s">
        <v>53</v>
      </c>
      <c r="C268" s="13"/>
      <c r="D268" s="39"/>
      <c r="E268" s="13"/>
      <c r="F268" s="20"/>
      <c r="G268" s="13"/>
      <c r="H268" s="39">
        <v>2</v>
      </c>
      <c r="I268" s="13"/>
      <c r="J268" s="11"/>
      <c r="K268" s="20" t="s">
        <v>250</v>
      </c>
    </row>
    <row r="269" spans="1:11" x14ac:dyDescent="0.3">
      <c r="A269" s="23"/>
      <c r="B269" s="20" t="s">
        <v>249</v>
      </c>
      <c r="C269" s="13"/>
      <c r="D269" s="39">
        <v>1.2270000000000001</v>
      </c>
      <c r="E269" s="13"/>
      <c r="F269" s="20"/>
      <c r="G269" s="13"/>
      <c r="H269" s="39"/>
      <c r="I269" s="13"/>
      <c r="J269" s="11"/>
      <c r="K269" s="20"/>
    </row>
    <row r="270" spans="1:11" x14ac:dyDescent="0.3">
      <c r="A270" s="23">
        <f>EDATE(A266,1)</f>
        <v>40269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3">
      <c r="A271" s="23"/>
      <c r="B271" s="20" t="s">
        <v>88</v>
      </c>
      <c r="C271" s="13"/>
      <c r="D271" s="39">
        <v>3</v>
      </c>
      <c r="E271" s="13"/>
      <c r="F271" s="20"/>
      <c r="G271" s="13"/>
      <c r="H271" s="39"/>
      <c r="I271" s="13"/>
      <c r="J271" s="11"/>
      <c r="K271" s="20"/>
    </row>
    <row r="272" spans="1:11" x14ac:dyDescent="0.3">
      <c r="A272" s="23"/>
      <c r="B272" s="20" t="s">
        <v>365</v>
      </c>
      <c r="C272" s="13"/>
      <c r="D272" s="39">
        <v>8.6999999999999994E-2</v>
      </c>
      <c r="E272" s="13"/>
      <c r="F272" s="20"/>
      <c r="G272" s="13"/>
      <c r="H272" s="39"/>
      <c r="I272" s="13"/>
      <c r="J272" s="11"/>
      <c r="K272" s="20"/>
    </row>
    <row r="273" spans="1:11" x14ac:dyDescent="0.3">
      <c r="A273" s="23">
        <f>EDATE(A270,1)</f>
        <v>40299</v>
      </c>
      <c r="B273" s="20" t="s">
        <v>46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1</v>
      </c>
      <c r="I273" s="13"/>
      <c r="J273" s="11"/>
      <c r="K273" s="53">
        <v>45058</v>
      </c>
    </row>
    <row r="274" spans="1:11" x14ac:dyDescent="0.3">
      <c r="A274" s="23"/>
      <c r="B274" s="20" t="s">
        <v>46</v>
      </c>
      <c r="C274" s="13"/>
      <c r="D274" s="39"/>
      <c r="E274" s="13"/>
      <c r="F274" s="20"/>
      <c r="G274" s="13"/>
      <c r="H274" s="39">
        <v>1</v>
      </c>
      <c r="I274" s="13"/>
      <c r="J274" s="11"/>
      <c r="K274" s="53">
        <v>45066</v>
      </c>
    </row>
    <row r="275" spans="1:11" x14ac:dyDescent="0.3">
      <c r="A275" s="23"/>
      <c r="B275" s="20" t="s">
        <v>251</v>
      </c>
      <c r="C275" s="13"/>
      <c r="D275" s="39"/>
      <c r="E275" s="13"/>
      <c r="F275" s="20"/>
      <c r="G275" s="13"/>
      <c r="H275" s="39">
        <v>1</v>
      </c>
      <c r="I275" s="13"/>
      <c r="J275" s="11"/>
      <c r="K275" s="53">
        <v>45077</v>
      </c>
    </row>
    <row r="276" spans="1:11" x14ac:dyDescent="0.3">
      <c r="A276" s="23"/>
      <c r="B276" s="20" t="s">
        <v>252</v>
      </c>
      <c r="C276" s="13"/>
      <c r="D276" s="39">
        <v>0.442</v>
      </c>
      <c r="E276" s="13"/>
      <c r="F276" s="20"/>
      <c r="G276" s="13"/>
      <c r="H276" s="39"/>
      <c r="I276" s="13"/>
      <c r="J276" s="11"/>
      <c r="K276" s="53"/>
    </row>
    <row r="277" spans="1:11" x14ac:dyDescent="0.3">
      <c r="A277" s="23">
        <f>EDATE(A273,1)</f>
        <v>40330</v>
      </c>
      <c r="B277" s="20" t="s">
        <v>46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1</v>
      </c>
      <c r="I277" s="13"/>
      <c r="J277" s="11"/>
      <c r="K277" s="53">
        <v>45085</v>
      </c>
    </row>
    <row r="278" spans="1:11" x14ac:dyDescent="0.3">
      <c r="A278" s="23"/>
      <c r="B278" s="20" t="s">
        <v>253</v>
      </c>
      <c r="C278" s="13"/>
      <c r="D278" s="39">
        <v>1.0369999999999999</v>
      </c>
      <c r="E278" s="13"/>
      <c r="F278" s="20"/>
      <c r="G278" s="13"/>
      <c r="H278" s="39"/>
      <c r="I278" s="13"/>
      <c r="J278" s="11"/>
      <c r="K278" s="20"/>
    </row>
    <row r="279" spans="1:11" x14ac:dyDescent="0.3">
      <c r="A279" s="23">
        <f>EDATE(A277,1)</f>
        <v>40360</v>
      </c>
      <c r="B279" s="20" t="s">
        <v>46</v>
      </c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>
        <v>1</v>
      </c>
      <c r="I279" s="13"/>
      <c r="J279" s="11"/>
      <c r="K279" s="53">
        <v>45121</v>
      </c>
    </row>
    <row r="280" spans="1:11" x14ac:dyDescent="0.3">
      <c r="A280" s="23"/>
      <c r="B280" s="20" t="s">
        <v>366</v>
      </c>
      <c r="C280" s="13"/>
      <c r="D280" s="39">
        <v>0.27300000000000002</v>
      </c>
      <c r="E280" s="13"/>
      <c r="F280" s="20"/>
      <c r="G280" s="13"/>
      <c r="H280" s="39"/>
      <c r="I280" s="13"/>
      <c r="J280" s="11"/>
      <c r="K280" s="20"/>
    </row>
    <row r="281" spans="1:11" x14ac:dyDescent="0.3">
      <c r="A281" s="23"/>
      <c r="B281" s="20" t="s">
        <v>49</v>
      </c>
      <c r="C281" s="13"/>
      <c r="D281" s="39"/>
      <c r="E281" s="13"/>
      <c r="F281" s="20"/>
      <c r="G281" s="13"/>
      <c r="H281" s="39"/>
      <c r="I281" s="13"/>
      <c r="J281" s="11"/>
      <c r="K281" s="53">
        <v>45169</v>
      </c>
    </row>
    <row r="282" spans="1:11" x14ac:dyDescent="0.3">
      <c r="A282" s="23">
        <f>EDATE(A279,1)</f>
        <v>40391</v>
      </c>
      <c r="B282" s="20" t="s">
        <v>46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1</v>
      </c>
      <c r="I282" s="13"/>
      <c r="J282" s="11"/>
      <c r="K282" s="53">
        <v>45170</v>
      </c>
    </row>
    <row r="283" spans="1:11" x14ac:dyDescent="0.3">
      <c r="A283" s="23"/>
      <c r="B283" s="20" t="s">
        <v>46</v>
      </c>
      <c r="C283" s="13"/>
      <c r="D283" s="39"/>
      <c r="E283" s="13"/>
      <c r="F283" s="20"/>
      <c r="G283" s="13"/>
      <c r="H283" s="39">
        <v>1</v>
      </c>
      <c r="I283" s="13"/>
      <c r="J283" s="11"/>
      <c r="K283" s="20"/>
    </row>
    <row r="284" spans="1:11" x14ac:dyDescent="0.3">
      <c r="A284" s="23"/>
      <c r="B284" s="20" t="s">
        <v>182</v>
      </c>
      <c r="C284" s="13"/>
      <c r="D284" s="39">
        <v>5</v>
      </c>
      <c r="E284" s="13"/>
      <c r="F284" s="20"/>
      <c r="G284" s="13"/>
      <c r="H284" s="39"/>
      <c r="I284" s="13"/>
      <c r="J284" s="11"/>
      <c r="K284" s="20" t="s">
        <v>255</v>
      </c>
    </row>
    <row r="285" spans="1:11" x14ac:dyDescent="0.3">
      <c r="A285" s="23"/>
      <c r="B285" s="20" t="s">
        <v>254</v>
      </c>
      <c r="C285" s="13"/>
      <c r="D285" s="39">
        <v>1.546</v>
      </c>
      <c r="E285" s="13"/>
      <c r="F285" s="20"/>
      <c r="G285" s="13"/>
      <c r="H285" s="39"/>
      <c r="I285" s="13"/>
      <c r="J285" s="11"/>
      <c r="K285" s="20"/>
    </row>
    <row r="286" spans="1:11" x14ac:dyDescent="0.3">
      <c r="A286" s="23">
        <f>EDATE(A282,1)</f>
        <v>40422</v>
      </c>
      <c r="B286" s="20" t="s">
        <v>46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1</v>
      </c>
      <c r="I286" s="13"/>
      <c r="J286" s="11"/>
      <c r="K286" s="53">
        <v>45189</v>
      </c>
    </row>
    <row r="287" spans="1:11" x14ac:dyDescent="0.3">
      <c r="A287" s="23"/>
      <c r="B287" s="20" t="s">
        <v>256</v>
      </c>
      <c r="C287" s="13"/>
      <c r="D287" s="39">
        <v>1.6459999999999999</v>
      </c>
      <c r="E287" s="13"/>
      <c r="F287" s="20"/>
      <c r="G287" s="13"/>
      <c r="H287" s="39"/>
      <c r="I287" s="13"/>
      <c r="J287" s="11"/>
      <c r="K287" s="20"/>
    </row>
    <row r="288" spans="1:11" x14ac:dyDescent="0.3">
      <c r="A288" s="23">
        <f>EDATE(A286,1)</f>
        <v>40452</v>
      </c>
      <c r="B288" s="20" t="s">
        <v>172</v>
      </c>
      <c r="C288" s="13">
        <v>1.25</v>
      </c>
      <c r="D288" s="39">
        <v>1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53">
        <v>45220</v>
      </c>
    </row>
    <row r="289" spans="1:11" x14ac:dyDescent="0.3">
      <c r="A289" s="23"/>
      <c r="B289" s="20" t="s">
        <v>46</v>
      </c>
      <c r="C289" s="13"/>
      <c r="D289" s="39"/>
      <c r="E289" s="13"/>
      <c r="F289" s="20"/>
      <c r="G289" s="13"/>
      <c r="H289" s="39">
        <v>1</v>
      </c>
      <c r="I289" s="13"/>
      <c r="J289" s="11"/>
      <c r="K289" s="53">
        <v>45212</v>
      </c>
    </row>
    <row r="290" spans="1:11" x14ac:dyDescent="0.3">
      <c r="A290" s="23"/>
      <c r="B290" s="20" t="s">
        <v>46</v>
      </c>
      <c r="C290" s="13"/>
      <c r="D290" s="39"/>
      <c r="E290" s="13"/>
      <c r="F290" s="20"/>
      <c r="G290" s="13"/>
      <c r="H290" s="39">
        <v>1</v>
      </c>
      <c r="I290" s="13"/>
      <c r="J290" s="11"/>
      <c r="K290" s="53">
        <v>45199</v>
      </c>
    </row>
    <row r="291" spans="1:11" x14ac:dyDescent="0.3">
      <c r="A291" s="23"/>
      <c r="B291" s="20" t="s">
        <v>257</v>
      </c>
      <c r="C291" s="13"/>
      <c r="D291" s="39">
        <v>0.89400000000000002</v>
      </c>
      <c r="E291" s="13"/>
      <c r="F291" s="20"/>
      <c r="G291" s="13"/>
      <c r="H291" s="39"/>
      <c r="I291" s="13"/>
      <c r="J291" s="11"/>
      <c r="K291" s="20"/>
    </row>
    <row r="292" spans="1:11" x14ac:dyDescent="0.3">
      <c r="A292" s="23">
        <f>EDATE(A288,1)</f>
        <v>40483</v>
      </c>
      <c r="B292" s="20" t="s">
        <v>46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1</v>
      </c>
      <c r="I292" s="13"/>
      <c r="J292" s="11"/>
      <c r="K292" s="53">
        <v>45235</v>
      </c>
    </row>
    <row r="293" spans="1:11" x14ac:dyDescent="0.3">
      <c r="A293" s="23"/>
      <c r="B293" s="20" t="s">
        <v>259</v>
      </c>
      <c r="C293" s="13"/>
      <c r="D293" s="39">
        <v>0.85599999999999998</v>
      </c>
      <c r="E293" s="13"/>
      <c r="F293" s="20"/>
      <c r="G293" s="13"/>
      <c r="H293" s="39"/>
      <c r="I293" s="13"/>
      <c r="J293" s="11"/>
      <c r="K293" s="20"/>
    </row>
    <row r="294" spans="1:11" x14ac:dyDescent="0.3">
      <c r="A294" s="23">
        <f t="shared" ref="A294" si="11">EDATE(A292,1)</f>
        <v>40513</v>
      </c>
      <c r="B294" s="20" t="s">
        <v>88</v>
      </c>
      <c r="C294" s="13">
        <v>1.25</v>
      </c>
      <c r="D294" s="39">
        <v>3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 t="s">
        <v>260</v>
      </c>
    </row>
    <row r="295" spans="1:11" x14ac:dyDescent="0.3">
      <c r="A295" s="23"/>
      <c r="B295" s="20" t="s">
        <v>261</v>
      </c>
      <c r="C295" s="13"/>
      <c r="D295" s="39">
        <v>1.0169999999999999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3">
      <c r="A296" s="48" t="s">
        <v>262</v>
      </c>
      <c r="B296" s="20"/>
      <c r="C296" s="13"/>
      <c r="D296" s="39"/>
      <c r="E296" s="13"/>
      <c r="F296" s="20"/>
      <c r="G296" s="13" t="str">
        <f>IF(ISBLANK(Table1[[#This Row],[EARNED]]),"",Table1[[#This Row],[EARNED]])</f>
        <v/>
      </c>
      <c r="H296" s="39"/>
      <c r="I296" s="13"/>
      <c r="J296" s="11"/>
      <c r="K296" s="20"/>
    </row>
    <row r="297" spans="1:11" x14ac:dyDescent="0.3">
      <c r="A297" s="23">
        <f>EDATE(A294,1)</f>
        <v>40544</v>
      </c>
      <c r="B297" s="20" t="s">
        <v>53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2</v>
      </c>
      <c r="I297" s="13"/>
      <c r="J297" s="11"/>
      <c r="K297" s="20" t="s">
        <v>264</v>
      </c>
    </row>
    <row r="298" spans="1:11" x14ac:dyDescent="0.3">
      <c r="A298" s="23" t="s">
        <v>263</v>
      </c>
      <c r="B298" s="20" t="s">
        <v>46</v>
      </c>
      <c r="C298" s="13"/>
      <c r="D298" s="39"/>
      <c r="E298" s="13"/>
      <c r="F298" s="20"/>
      <c r="G298" s="13"/>
      <c r="H298" s="39">
        <v>1</v>
      </c>
      <c r="I298" s="13"/>
      <c r="J298" s="11"/>
      <c r="K298" s="53">
        <v>44947</v>
      </c>
    </row>
    <row r="299" spans="1:11" x14ac:dyDescent="0.3">
      <c r="A299" s="23"/>
      <c r="B299" s="20" t="s">
        <v>46</v>
      </c>
      <c r="C299" s="13"/>
      <c r="D299" s="39"/>
      <c r="E299" s="13"/>
      <c r="F299" s="20"/>
      <c r="G299" s="13"/>
      <c r="H299" s="39">
        <v>1</v>
      </c>
      <c r="I299" s="13"/>
      <c r="J299" s="11"/>
      <c r="K299" s="53">
        <v>44957</v>
      </c>
    </row>
    <row r="300" spans="1:11" x14ac:dyDescent="0.3">
      <c r="A300" s="23"/>
      <c r="B300" s="20" t="s">
        <v>367</v>
      </c>
      <c r="C300" s="13"/>
      <c r="D300" s="39">
        <v>0.16200000000000001</v>
      </c>
      <c r="E300" s="13"/>
      <c r="F300" s="20"/>
      <c r="G300" s="13"/>
      <c r="H300" s="39"/>
      <c r="I300" s="13"/>
      <c r="J300" s="11"/>
      <c r="K300" s="20"/>
    </row>
    <row r="301" spans="1:11" x14ac:dyDescent="0.3">
      <c r="A301" s="23">
        <f>EDATE(A297,1)</f>
        <v>40575</v>
      </c>
      <c r="B301" s="20" t="s">
        <v>88</v>
      </c>
      <c r="C301" s="13">
        <v>1.25</v>
      </c>
      <c r="D301" s="39">
        <v>3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 t="s">
        <v>266</v>
      </c>
    </row>
    <row r="302" spans="1:11" x14ac:dyDescent="0.3">
      <c r="A302" s="23"/>
      <c r="B302" s="20" t="s">
        <v>46</v>
      </c>
      <c r="C302" s="13"/>
      <c r="D302" s="39"/>
      <c r="E302" s="13"/>
      <c r="F302" s="20"/>
      <c r="G302" s="13"/>
      <c r="H302" s="39">
        <v>1</v>
      </c>
      <c r="I302" s="13"/>
      <c r="J302" s="11"/>
      <c r="K302" s="53">
        <v>44974</v>
      </c>
    </row>
    <row r="303" spans="1:11" x14ac:dyDescent="0.3">
      <c r="A303" s="23"/>
      <c r="B303" s="20" t="s">
        <v>53</v>
      </c>
      <c r="C303" s="13"/>
      <c r="D303" s="39"/>
      <c r="E303" s="13"/>
      <c r="F303" s="20"/>
      <c r="G303" s="13"/>
      <c r="H303" s="39">
        <v>2</v>
      </c>
      <c r="I303" s="13"/>
      <c r="J303" s="11"/>
      <c r="K303" s="20" t="s">
        <v>267</v>
      </c>
    </row>
    <row r="304" spans="1:11" x14ac:dyDescent="0.3">
      <c r="A304" s="23"/>
      <c r="B304" s="20" t="s">
        <v>46</v>
      </c>
      <c r="C304" s="13"/>
      <c r="D304" s="39"/>
      <c r="E304" s="13"/>
      <c r="F304" s="20"/>
      <c r="G304" s="13"/>
      <c r="H304" s="39">
        <v>1</v>
      </c>
      <c r="I304" s="13"/>
      <c r="J304" s="11"/>
      <c r="K304" s="53">
        <v>44985</v>
      </c>
    </row>
    <row r="305" spans="1:11" x14ac:dyDescent="0.3">
      <c r="A305" s="23"/>
      <c r="B305" s="20" t="s">
        <v>265</v>
      </c>
      <c r="C305" s="13"/>
      <c r="D305" s="39">
        <v>1.6579999999999999</v>
      </c>
      <c r="E305" s="13"/>
      <c r="F305" s="20"/>
      <c r="G305" s="13"/>
      <c r="H305" s="39"/>
      <c r="I305" s="13"/>
      <c r="J305" s="11"/>
      <c r="K305" s="20"/>
    </row>
    <row r="306" spans="1:11" x14ac:dyDescent="0.3">
      <c r="A306" s="23">
        <f>EDATE(A301,1)</f>
        <v>40603</v>
      </c>
      <c r="B306" s="20" t="s">
        <v>46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>
        <v>1</v>
      </c>
      <c r="I306" s="13"/>
      <c r="J306" s="11"/>
      <c r="K306" s="53">
        <v>45003</v>
      </c>
    </row>
    <row r="307" spans="1:11" ht="13.5" customHeight="1" x14ac:dyDescent="0.3">
      <c r="A307" s="23"/>
      <c r="B307" s="20" t="s">
        <v>49</v>
      </c>
      <c r="C307" s="13"/>
      <c r="D307" s="39"/>
      <c r="E307" s="13"/>
      <c r="F307" s="20"/>
      <c r="G307" s="13"/>
      <c r="H307" s="39"/>
      <c r="I307" s="13"/>
      <c r="J307" s="11"/>
      <c r="K307" s="20" t="s">
        <v>177</v>
      </c>
    </row>
    <row r="308" spans="1:11" x14ac:dyDescent="0.3">
      <c r="A308" s="23"/>
      <c r="B308" s="20" t="s">
        <v>268</v>
      </c>
      <c r="C308" s="13"/>
      <c r="D308" s="39">
        <v>2.5270000000000001</v>
      </c>
      <c r="E308" s="13"/>
      <c r="F308" s="20"/>
      <c r="G308" s="13"/>
      <c r="H308" s="39"/>
      <c r="I308" s="13"/>
      <c r="J308" s="11"/>
      <c r="K308" s="20"/>
    </row>
    <row r="309" spans="1:11" x14ac:dyDescent="0.3">
      <c r="A309" s="23">
        <f>EDATE(A306,1)</f>
        <v>40634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3">
      <c r="A310" s="23">
        <f t="shared" ref="A310:A317" si="12">EDATE(A309,1)</f>
        <v>40664</v>
      </c>
      <c r="B310" s="20" t="s">
        <v>53</v>
      </c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>
        <v>2</v>
      </c>
      <c r="I310" s="13"/>
      <c r="J310" s="11"/>
      <c r="K310" s="20" t="s">
        <v>269</v>
      </c>
    </row>
    <row r="311" spans="1:11" x14ac:dyDescent="0.3">
      <c r="A311" s="23">
        <f t="shared" si="12"/>
        <v>40695</v>
      </c>
      <c r="B311" s="20" t="s">
        <v>53</v>
      </c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>
        <v>2</v>
      </c>
      <c r="I311" s="13"/>
      <c r="J311" s="11"/>
      <c r="K311" s="20" t="s">
        <v>270</v>
      </c>
    </row>
    <row r="312" spans="1:11" x14ac:dyDescent="0.3">
      <c r="A312" s="23">
        <f t="shared" si="12"/>
        <v>40725</v>
      </c>
      <c r="B312" s="20" t="s">
        <v>53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2</v>
      </c>
      <c r="I312" s="13"/>
      <c r="J312" s="11"/>
      <c r="K312" s="20" t="s">
        <v>271</v>
      </c>
    </row>
    <row r="313" spans="1:11" x14ac:dyDescent="0.3">
      <c r="A313" s="23">
        <f t="shared" si="12"/>
        <v>40756</v>
      </c>
      <c r="B313" s="20"/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3">
      <c r="A314" s="23">
        <f t="shared" si="12"/>
        <v>40787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3">
      <c r="A315" s="23">
        <f t="shared" si="12"/>
        <v>40817</v>
      </c>
      <c r="B315" s="20" t="s">
        <v>272</v>
      </c>
      <c r="C315" s="13">
        <v>1.25</v>
      </c>
      <c r="D315" s="39">
        <v>1.544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3">
      <c r="A316" s="23">
        <f t="shared" si="12"/>
        <v>40848</v>
      </c>
      <c r="B316" s="20" t="s">
        <v>273</v>
      </c>
      <c r="C316" s="13">
        <v>1.25</v>
      </c>
      <c r="D316" s="39">
        <v>0.32100000000000001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3">
      <c r="A317" s="23">
        <f t="shared" si="12"/>
        <v>40878</v>
      </c>
      <c r="B317" s="20" t="s">
        <v>46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53">
        <v>45269</v>
      </c>
    </row>
    <row r="318" spans="1:11" x14ac:dyDescent="0.3">
      <c r="A318" s="23"/>
      <c r="B318" s="20" t="s">
        <v>53</v>
      </c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>
        <v>2</v>
      </c>
      <c r="I318" s="13"/>
      <c r="J318" s="11"/>
      <c r="K318" s="20" t="s">
        <v>274</v>
      </c>
    </row>
    <row r="319" spans="1:11" x14ac:dyDescent="0.3">
      <c r="A319" s="23"/>
      <c r="B319" s="20" t="s">
        <v>54</v>
      </c>
      <c r="C319" s="13"/>
      <c r="D319" s="39">
        <v>2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3">
      <c r="A320" s="23"/>
      <c r="B320" s="20" t="s">
        <v>368</v>
      </c>
      <c r="C320" s="13"/>
      <c r="D320" s="39">
        <v>0.35199999999999998</v>
      </c>
      <c r="E320" s="13"/>
      <c r="F320" s="20"/>
      <c r="G320" s="13" t="str">
        <f>IF(ISBLANK(Table1[[#This Row],[EARNED]]),"",Table1[[#This Row],[EARNED]])</f>
        <v/>
      </c>
      <c r="H320" s="39"/>
      <c r="I320" s="13"/>
      <c r="J320" s="11"/>
      <c r="K320" s="20"/>
    </row>
    <row r="321" spans="1:11" x14ac:dyDescent="0.3">
      <c r="A321" s="48" t="s">
        <v>275</v>
      </c>
      <c r="B321" s="20"/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/>
    </row>
    <row r="322" spans="1:11" x14ac:dyDescent="0.3">
      <c r="A322" s="23">
        <f>EDATE(A317,1)</f>
        <v>40909</v>
      </c>
      <c r="B322" s="20" t="s">
        <v>276</v>
      </c>
      <c r="C322" s="13">
        <v>1.25</v>
      </c>
      <c r="D322" s="39">
        <v>0.86699999999999999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3">
      <c r="A323" s="23">
        <f>EDATE(A322,1)</f>
        <v>40940</v>
      </c>
      <c r="B323" s="20" t="s">
        <v>46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53">
        <v>44960</v>
      </c>
    </row>
    <row r="324" spans="1:11" x14ac:dyDescent="0.3">
      <c r="A324" s="23"/>
      <c r="B324" s="20" t="s">
        <v>277</v>
      </c>
      <c r="C324" s="13"/>
      <c r="D324" s="39">
        <v>1.823</v>
      </c>
      <c r="E324" s="13"/>
      <c r="F324" s="20"/>
      <c r="G324" s="13"/>
      <c r="H324" s="39"/>
      <c r="I324" s="13"/>
      <c r="J324" s="11"/>
      <c r="K324" s="20"/>
    </row>
    <row r="325" spans="1:11" x14ac:dyDescent="0.3">
      <c r="A325" s="23">
        <f>EDATE(A323,1)</f>
        <v>40969</v>
      </c>
      <c r="B325" s="20" t="s">
        <v>198</v>
      </c>
      <c r="C325" s="13">
        <v>1.25</v>
      </c>
      <c r="D325" s="39">
        <v>4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 t="s">
        <v>278</v>
      </c>
    </row>
    <row r="326" spans="1:11" x14ac:dyDescent="0.3">
      <c r="A326" s="23"/>
      <c r="B326" s="20" t="s">
        <v>46</v>
      </c>
      <c r="C326" s="13"/>
      <c r="D326" s="39"/>
      <c r="E326" s="13"/>
      <c r="F326" s="20"/>
      <c r="G326" s="13"/>
      <c r="H326" s="39">
        <v>1</v>
      </c>
      <c r="I326" s="13"/>
      <c r="J326" s="11"/>
      <c r="K326" s="53">
        <v>45008</v>
      </c>
    </row>
    <row r="327" spans="1:11" x14ac:dyDescent="0.3">
      <c r="A327" s="23"/>
      <c r="B327" s="20" t="s">
        <v>272</v>
      </c>
      <c r="C327" s="13"/>
      <c r="D327" s="39">
        <v>1.544</v>
      </c>
      <c r="E327" s="13"/>
      <c r="F327" s="20"/>
      <c r="G327" s="13"/>
      <c r="H327" s="39"/>
      <c r="I327" s="13"/>
      <c r="J327" s="11"/>
      <c r="K327" s="20"/>
    </row>
    <row r="328" spans="1:11" x14ac:dyDescent="0.3">
      <c r="A328" s="23">
        <f>EDATE(A325,1)</f>
        <v>41000</v>
      </c>
      <c r="B328" s="20" t="s">
        <v>172</v>
      </c>
      <c r="C328" s="13">
        <v>1.25</v>
      </c>
      <c r="D328" s="39">
        <v>1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3">
      <c r="A329" s="23"/>
      <c r="B329" s="20" t="s">
        <v>46</v>
      </c>
      <c r="C329" s="13"/>
      <c r="D329" s="39"/>
      <c r="E329" s="13"/>
      <c r="F329" s="20"/>
      <c r="G329" s="13"/>
      <c r="H329" s="39">
        <v>1</v>
      </c>
      <c r="I329" s="13"/>
      <c r="J329" s="11"/>
      <c r="K329" s="53">
        <v>45026</v>
      </c>
    </row>
    <row r="330" spans="1:11" x14ac:dyDescent="0.3">
      <c r="A330" s="23"/>
      <c r="B330" s="20" t="s">
        <v>279</v>
      </c>
      <c r="C330" s="13"/>
      <c r="D330" s="39">
        <v>2.3460000000000001</v>
      </c>
      <c r="E330" s="13"/>
      <c r="F330" s="20"/>
      <c r="G330" s="13"/>
      <c r="H330" s="39"/>
      <c r="I330" s="13"/>
      <c r="J330" s="11"/>
      <c r="K330" s="20"/>
    </row>
    <row r="331" spans="1:11" x14ac:dyDescent="0.3">
      <c r="A331" s="23">
        <f>EDATE(A328,1)</f>
        <v>41030</v>
      </c>
      <c r="B331" s="20" t="s">
        <v>46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53">
        <v>45048</v>
      </c>
    </row>
    <row r="332" spans="1:11" x14ac:dyDescent="0.3">
      <c r="A332" s="23"/>
      <c r="B332" s="20" t="s">
        <v>172</v>
      </c>
      <c r="C332" s="13"/>
      <c r="D332" s="39">
        <v>1</v>
      </c>
      <c r="E332" s="13"/>
      <c r="F332" s="20"/>
      <c r="G332" s="13"/>
      <c r="H332" s="39"/>
      <c r="I332" s="13"/>
      <c r="J332" s="11"/>
      <c r="K332" s="53">
        <v>45061</v>
      </c>
    </row>
    <row r="333" spans="1:11" x14ac:dyDescent="0.3">
      <c r="A333" s="23"/>
      <c r="B333" s="20" t="s">
        <v>49</v>
      </c>
      <c r="C333" s="13"/>
      <c r="D333" s="39"/>
      <c r="E333" s="13"/>
      <c r="F333" s="20"/>
      <c r="G333" s="13"/>
      <c r="H333" s="39"/>
      <c r="I333" s="13"/>
      <c r="J333" s="11"/>
      <c r="K333" s="20" t="s">
        <v>281</v>
      </c>
    </row>
    <row r="334" spans="1:11" x14ac:dyDescent="0.3">
      <c r="A334" s="23"/>
      <c r="B334" s="20" t="s">
        <v>280</v>
      </c>
      <c r="C334" s="13"/>
      <c r="D334" s="39">
        <v>0.71499999999999997</v>
      </c>
      <c r="E334" s="13"/>
      <c r="F334" s="20"/>
      <c r="G334" s="13"/>
      <c r="H334" s="39"/>
      <c r="I334" s="13"/>
      <c r="J334" s="11"/>
      <c r="K334" s="20"/>
    </row>
    <row r="335" spans="1:11" x14ac:dyDescent="0.3">
      <c r="A335" s="23">
        <f>EDATE(A331,1)</f>
        <v>41061</v>
      </c>
      <c r="B335" s="20" t="s">
        <v>282</v>
      </c>
      <c r="C335" s="13">
        <v>1.25</v>
      </c>
      <c r="D335" s="39">
        <v>1.5649999999999999</v>
      </c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3">
      <c r="A336" s="23">
        <f>EDATE(A335,1)</f>
        <v>41091</v>
      </c>
      <c r="B336" s="20" t="s">
        <v>283</v>
      </c>
      <c r="C336" s="13">
        <v>1.25</v>
      </c>
      <c r="D336" s="39">
        <v>1.712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3">
      <c r="A337" s="23">
        <f t="shared" ref="A337:A339" si="13">EDATE(A336,1)</f>
        <v>41122</v>
      </c>
      <c r="B337" s="20" t="s">
        <v>284</v>
      </c>
      <c r="C337" s="13">
        <v>1.25</v>
      </c>
      <c r="D337" s="39">
        <v>1.046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3">
      <c r="A338" s="23">
        <f t="shared" si="13"/>
        <v>41153</v>
      </c>
      <c r="B338" s="20" t="s">
        <v>285</v>
      </c>
      <c r="C338" s="13">
        <v>1.25</v>
      </c>
      <c r="D338" s="39">
        <v>0.45800000000000002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3">
      <c r="A339" s="23">
        <f t="shared" si="13"/>
        <v>41183</v>
      </c>
      <c r="B339" s="20" t="s">
        <v>46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1</v>
      </c>
      <c r="I339" s="13"/>
      <c r="J339" s="11"/>
      <c r="K339" s="53">
        <v>45207</v>
      </c>
    </row>
    <row r="340" spans="1:11" x14ac:dyDescent="0.3">
      <c r="A340" s="23"/>
      <c r="B340" s="20" t="s">
        <v>286</v>
      </c>
      <c r="C340" s="13"/>
      <c r="D340" s="39">
        <v>0.28100000000000003</v>
      </c>
      <c r="E340" s="13"/>
      <c r="F340" s="20"/>
      <c r="G340" s="13"/>
      <c r="H340" s="39"/>
      <c r="I340" s="13"/>
      <c r="J340" s="11"/>
      <c r="K340" s="20"/>
    </row>
    <row r="341" spans="1:11" x14ac:dyDescent="0.3">
      <c r="A341" s="23">
        <f>EDATE(A339,1)</f>
        <v>41214</v>
      </c>
      <c r="B341" s="20" t="s">
        <v>202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5</v>
      </c>
      <c r="I341" s="13"/>
      <c r="J341" s="11"/>
      <c r="K341" s="20" t="s">
        <v>289</v>
      </c>
    </row>
    <row r="342" spans="1:11" x14ac:dyDescent="0.3">
      <c r="A342" s="23"/>
      <c r="B342" s="20" t="s">
        <v>287</v>
      </c>
      <c r="C342" s="13"/>
      <c r="D342" s="39">
        <v>0.71899999999999997</v>
      </c>
      <c r="E342" s="13"/>
      <c r="F342" s="20"/>
      <c r="G342" s="13"/>
      <c r="H342" s="39"/>
      <c r="I342" s="13"/>
      <c r="J342" s="11"/>
      <c r="K342" s="20"/>
    </row>
    <row r="343" spans="1:11" x14ac:dyDescent="0.3">
      <c r="A343" s="23">
        <f>EDATE(A341,1)</f>
        <v>41244</v>
      </c>
      <c r="B343" s="20" t="s">
        <v>53</v>
      </c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>
        <v>2</v>
      </c>
      <c r="I343" s="13"/>
      <c r="J343" s="11"/>
      <c r="K343" s="20" t="s">
        <v>290</v>
      </c>
    </row>
    <row r="344" spans="1:11" x14ac:dyDescent="0.3">
      <c r="A344" s="23"/>
      <c r="B344" s="20" t="s">
        <v>288</v>
      </c>
      <c r="C344" s="13"/>
      <c r="D344" s="39">
        <v>0.91500000000000004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3">
      <c r="A345" s="48" t="s">
        <v>291</v>
      </c>
      <c r="B345" s="20"/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3">
      <c r="A346" s="23">
        <f>EDATE(A343,1)</f>
        <v>41275</v>
      </c>
      <c r="B346" s="20" t="s">
        <v>46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53">
        <v>44936</v>
      </c>
    </row>
    <row r="347" spans="1:11" x14ac:dyDescent="0.3">
      <c r="A347" s="23"/>
      <c r="B347" s="20" t="s">
        <v>292</v>
      </c>
      <c r="C347" s="13"/>
      <c r="D347" s="39">
        <v>0.215</v>
      </c>
      <c r="E347" s="13"/>
      <c r="F347" s="20"/>
      <c r="G347" s="13"/>
      <c r="H347" s="39"/>
      <c r="I347" s="13"/>
      <c r="J347" s="11"/>
      <c r="K347" s="20"/>
    </row>
    <row r="348" spans="1:11" x14ac:dyDescent="0.3">
      <c r="A348" s="23">
        <f>EDATE(A346,1)</f>
        <v>41306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3">
      <c r="A349" s="23">
        <f t="shared" ref="A349:A350" si="14">EDATE(A348,1)</f>
        <v>41334</v>
      </c>
      <c r="B349" s="20"/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3">
      <c r="A350" s="23">
        <f t="shared" si="14"/>
        <v>41365</v>
      </c>
      <c r="B350" s="20" t="s">
        <v>46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>
        <v>1</v>
      </c>
      <c r="I350" s="13"/>
      <c r="J350" s="11"/>
      <c r="K350" s="53">
        <v>45018</v>
      </c>
    </row>
    <row r="351" spans="1:11" x14ac:dyDescent="0.3">
      <c r="A351" s="23"/>
      <c r="B351" s="20" t="s">
        <v>46</v>
      </c>
      <c r="C351" s="13"/>
      <c r="D351" s="39"/>
      <c r="E351" s="13"/>
      <c r="F351" s="20"/>
      <c r="G351" s="13"/>
      <c r="H351" s="39">
        <v>1</v>
      </c>
      <c r="I351" s="13"/>
      <c r="J351" s="11"/>
      <c r="K351" s="53">
        <v>45033</v>
      </c>
    </row>
    <row r="352" spans="1:11" x14ac:dyDescent="0.3">
      <c r="A352" s="23"/>
      <c r="B352" s="20" t="s">
        <v>88</v>
      </c>
      <c r="C352" s="13"/>
      <c r="D352" s="39">
        <v>3</v>
      </c>
      <c r="E352" s="13"/>
      <c r="F352" s="20"/>
      <c r="G352" s="13"/>
      <c r="H352" s="39"/>
      <c r="I352" s="13"/>
      <c r="J352" s="11"/>
      <c r="K352" s="20" t="s">
        <v>294</v>
      </c>
    </row>
    <row r="353" spans="1:11" x14ac:dyDescent="0.3">
      <c r="A353" s="23"/>
      <c r="B353" s="20" t="s">
        <v>293</v>
      </c>
      <c r="C353" s="13"/>
      <c r="D353" s="39">
        <v>1.669</v>
      </c>
      <c r="E353" s="13"/>
      <c r="F353" s="20"/>
      <c r="G353" s="13"/>
      <c r="H353" s="39"/>
      <c r="I353" s="13"/>
      <c r="J353" s="11"/>
      <c r="K353" s="20"/>
    </row>
    <row r="354" spans="1:11" x14ac:dyDescent="0.3">
      <c r="A354" s="23">
        <f>EDATE(A350,1)</f>
        <v>41395</v>
      </c>
      <c r="B354" s="20" t="s">
        <v>46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1</v>
      </c>
      <c r="I354" s="13"/>
      <c r="J354" s="11"/>
      <c r="K354" s="53">
        <v>45076</v>
      </c>
    </row>
    <row r="355" spans="1:11" x14ac:dyDescent="0.3">
      <c r="A355" s="23"/>
      <c r="B355" s="20" t="s">
        <v>170</v>
      </c>
      <c r="C355" s="13"/>
      <c r="D355" s="39">
        <v>0.32300000000000001</v>
      </c>
      <c r="E355" s="13"/>
      <c r="F355" s="20"/>
      <c r="G355" s="13"/>
      <c r="H355" s="39"/>
      <c r="I355" s="13"/>
      <c r="J355" s="11"/>
      <c r="K355" s="53"/>
    </row>
    <row r="356" spans="1:11" x14ac:dyDescent="0.3">
      <c r="A356" s="23">
        <f>EDATE(A354,1)</f>
        <v>41426</v>
      </c>
      <c r="B356" s="20" t="s">
        <v>172</v>
      </c>
      <c r="C356" s="13">
        <v>1.25</v>
      </c>
      <c r="D356" s="39">
        <v>1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53">
        <v>45104</v>
      </c>
    </row>
    <row r="357" spans="1:11" x14ac:dyDescent="0.3">
      <c r="A357" s="23"/>
      <c r="B357" s="20" t="s">
        <v>295</v>
      </c>
      <c r="C357" s="13"/>
      <c r="D357" s="39">
        <v>1.829</v>
      </c>
      <c r="E357" s="13"/>
      <c r="F357" s="20"/>
      <c r="G357" s="13"/>
      <c r="H357" s="39"/>
      <c r="I357" s="13"/>
      <c r="J357" s="11"/>
      <c r="K357" s="20"/>
    </row>
    <row r="358" spans="1:11" x14ac:dyDescent="0.3">
      <c r="A358" s="23">
        <f>EDATE(A356,1)</f>
        <v>41456</v>
      </c>
      <c r="B358" s="20" t="s">
        <v>46</v>
      </c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>
        <v>1</v>
      </c>
      <c r="I358" s="13"/>
      <c r="J358" s="11"/>
      <c r="K358" s="53">
        <v>45117</v>
      </c>
    </row>
    <row r="359" spans="1:11" x14ac:dyDescent="0.3">
      <c r="A359" s="23"/>
      <c r="B359" s="20" t="s">
        <v>88</v>
      </c>
      <c r="C359" s="13"/>
      <c r="D359" s="39">
        <v>3</v>
      </c>
      <c r="E359" s="13"/>
      <c r="F359" s="20"/>
      <c r="G359" s="13"/>
      <c r="H359" s="39"/>
      <c r="I359" s="13"/>
      <c r="J359" s="11"/>
      <c r="K359" s="20" t="s">
        <v>296</v>
      </c>
    </row>
    <row r="360" spans="1:11" x14ac:dyDescent="0.3">
      <c r="A360" s="23"/>
      <c r="B360" s="20" t="s">
        <v>194</v>
      </c>
      <c r="C360" s="13"/>
      <c r="D360" s="39">
        <v>0.38500000000000001</v>
      </c>
      <c r="E360" s="13"/>
      <c r="F360" s="20"/>
      <c r="G360" s="13"/>
      <c r="H360" s="39"/>
      <c r="I360" s="13"/>
      <c r="J360" s="11"/>
      <c r="K360" s="20"/>
    </row>
    <row r="361" spans="1:11" x14ac:dyDescent="0.3">
      <c r="A361" s="23">
        <f>EDATE(A358,1)</f>
        <v>41487</v>
      </c>
      <c r="B361" s="20" t="s">
        <v>46</v>
      </c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>
        <v>1</v>
      </c>
      <c r="I361" s="13"/>
      <c r="J361" s="11"/>
      <c r="K361" s="53">
        <v>45136</v>
      </c>
    </row>
    <row r="362" spans="1:11" x14ac:dyDescent="0.3">
      <c r="A362" s="23"/>
      <c r="B362" s="20" t="s">
        <v>46</v>
      </c>
      <c r="C362" s="13"/>
      <c r="D362" s="39"/>
      <c r="E362" s="13"/>
      <c r="F362" s="20"/>
      <c r="G362" s="13"/>
      <c r="H362" s="39">
        <v>1</v>
      </c>
      <c r="I362" s="13"/>
      <c r="J362" s="11"/>
      <c r="K362" s="53">
        <v>45150</v>
      </c>
    </row>
    <row r="363" spans="1:11" x14ac:dyDescent="0.3">
      <c r="A363" s="23"/>
      <c r="B363" s="20" t="s">
        <v>297</v>
      </c>
      <c r="C363" s="13"/>
      <c r="D363" s="39">
        <v>2.36</v>
      </c>
      <c r="E363" s="13"/>
      <c r="F363" s="20"/>
      <c r="G363" s="13"/>
      <c r="H363" s="39"/>
      <c r="I363" s="13"/>
      <c r="J363" s="11"/>
      <c r="K363" s="20"/>
    </row>
    <row r="364" spans="1:11" x14ac:dyDescent="0.3">
      <c r="A364" s="23">
        <f>EDATE(A361,1)</f>
        <v>41518</v>
      </c>
      <c r="B364" s="20" t="s">
        <v>46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1</v>
      </c>
      <c r="I364" s="13"/>
      <c r="J364" s="11"/>
      <c r="K364" s="53">
        <v>45178</v>
      </c>
    </row>
    <row r="365" spans="1:11" x14ac:dyDescent="0.3">
      <c r="A365" s="23"/>
      <c r="B365" s="20" t="s">
        <v>46</v>
      </c>
      <c r="C365" s="13"/>
      <c r="D365" s="39"/>
      <c r="E365" s="13"/>
      <c r="F365" s="20"/>
      <c r="G365" s="13"/>
      <c r="H365" s="39">
        <v>1</v>
      </c>
      <c r="I365" s="13"/>
      <c r="J365" s="11"/>
      <c r="K365" s="53">
        <v>45192</v>
      </c>
    </row>
    <row r="366" spans="1:11" x14ac:dyDescent="0.3">
      <c r="A366" s="23"/>
      <c r="B366" s="20" t="s">
        <v>298</v>
      </c>
      <c r="C366" s="13"/>
      <c r="D366" s="39">
        <v>0.48299999999999998</v>
      </c>
      <c r="E366" s="13"/>
      <c r="F366" s="20"/>
      <c r="G366" s="13"/>
      <c r="H366" s="39"/>
      <c r="I366" s="13"/>
      <c r="J366" s="11"/>
      <c r="K366" s="20"/>
    </row>
    <row r="367" spans="1:11" x14ac:dyDescent="0.3">
      <c r="A367" s="23">
        <f>EDATE(A364,1)</f>
        <v>41548</v>
      </c>
      <c r="B367" s="20" t="s">
        <v>53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2</v>
      </c>
      <c r="I367" s="13"/>
      <c r="J367" s="11"/>
      <c r="K367" s="20" t="s">
        <v>134</v>
      </c>
    </row>
    <row r="368" spans="1:11" x14ac:dyDescent="0.3">
      <c r="A368" s="23"/>
      <c r="B368" s="20" t="s">
        <v>299</v>
      </c>
      <c r="C368" s="13"/>
      <c r="D368" s="39">
        <v>2.4750000000000001</v>
      </c>
      <c r="E368" s="13"/>
      <c r="F368" s="20"/>
      <c r="G368" s="13"/>
      <c r="H368" s="39"/>
      <c r="I368" s="13"/>
      <c r="J368" s="11"/>
      <c r="K368" s="20"/>
    </row>
    <row r="369" spans="1:11" x14ac:dyDescent="0.3">
      <c r="A369" s="23">
        <f>EDATE(A367,1)</f>
        <v>41579</v>
      </c>
      <c r="B369" s="20" t="s">
        <v>53</v>
      </c>
      <c r="C369" s="13">
        <v>1.25</v>
      </c>
      <c r="D369" s="39"/>
      <c r="E369" s="13"/>
      <c r="F369" s="20"/>
      <c r="G369" s="13">
        <f>IF(ISBLANK(Table1[[#This Row],[EARNED]]),"",Table1[[#This Row],[EARNED]])</f>
        <v>1.25</v>
      </c>
      <c r="H369" s="39">
        <v>2</v>
      </c>
      <c r="I369" s="13"/>
      <c r="J369" s="11"/>
      <c r="K369" s="20" t="s">
        <v>114</v>
      </c>
    </row>
    <row r="370" spans="1:11" x14ac:dyDescent="0.3">
      <c r="A370" s="23"/>
      <c r="B370" s="20" t="s">
        <v>300</v>
      </c>
      <c r="C370" s="13"/>
      <c r="D370" s="39">
        <v>1.0649999999999999</v>
      </c>
      <c r="E370" s="13"/>
      <c r="F370" s="20"/>
      <c r="G370" s="13"/>
      <c r="H370" s="39"/>
      <c r="I370" s="13"/>
      <c r="J370" s="11"/>
      <c r="K370" s="20"/>
    </row>
    <row r="371" spans="1:11" x14ac:dyDescent="0.3">
      <c r="A371" s="23">
        <f>EDATE(A369,1)</f>
        <v>41609</v>
      </c>
      <c r="B371" s="20" t="s">
        <v>172</v>
      </c>
      <c r="C371" s="13">
        <v>1.25</v>
      </c>
      <c r="D371" s="39">
        <v>1</v>
      </c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53">
        <v>45277</v>
      </c>
    </row>
    <row r="372" spans="1:11" x14ac:dyDescent="0.3">
      <c r="A372" s="48"/>
      <c r="B372" s="20" t="s">
        <v>301</v>
      </c>
      <c r="C372" s="13"/>
      <c r="D372" s="39">
        <v>1.6419999999999999</v>
      </c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/>
    </row>
    <row r="373" spans="1:11" x14ac:dyDescent="0.3">
      <c r="A373" s="48" t="s">
        <v>302</v>
      </c>
      <c r="B373" s="20"/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/>
      <c r="I373" s="13"/>
      <c r="J373" s="11"/>
      <c r="K373" s="20"/>
    </row>
    <row r="374" spans="1:11" x14ac:dyDescent="0.3">
      <c r="A374" s="23">
        <f>EDATE(A371,1)</f>
        <v>41640</v>
      </c>
      <c r="B374" s="20" t="s">
        <v>46</v>
      </c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>
        <v>1</v>
      </c>
      <c r="I374" s="13"/>
      <c r="J374" s="11"/>
      <c r="K374" s="53">
        <v>44936</v>
      </c>
    </row>
    <row r="375" spans="1:11" x14ac:dyDescent="0.3">
      <c r="A375" s="23"/>
      <c r="B375" s="20" t="s">
        <v>303</v>
      </c>
      <c r="C375" s="13"/>
      <c r="D375" s="39">
        <v>1.1419999999999999</v>
      </c>
      <c r="E375" s="13"/>
      <c r="F375" s="20"/>
      <c r="G375" s="13"/>
      <c r="H375" s="39"/>
      <c r="I375" s="13"/>
      <c r="J375" s="11"/>
      <c r="K375" s="53"/>
    </row>
    <row r="376" spans="1:11" x14ac:dyDescent="0.3">
      <c r="A376" s="23">
        <f>EDATE(A374,1)</f>
        <v>41671</v>
      </c>
      <c r="B376" s="20" t="s">
        <v>304</v>
      </c>
      <c r="C376" s="13">
        <v>1.25</v>
      </c>
      <c r="D376" s="39">
        <v>1.012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3">
      <c r="A377" s="23">
        <f t="shared" ref="A377:A398" si="15">EDATE(A376,1)</f>
        <v>41699</v>
      </c>
      <c r="B377" s="20" t="s">
        <v>46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1</v>
      </c>
      <c r="I377" s="13"/>
      <c r="J377" s="11"/>
      <c r="K377" s="53">
        <v>44990</v>
      </c>
    </row>
    <row r="378" spans="1:11" x14ac:dyDescent="0.3">
      <c r="A378" s="23"/>
      <c r="B378" s="20" t="s">
        <v>172</v>
      </c>
      <c r="C378" s="13"/>
      <c r="D378" s="39">
        <v>1</v>
      </c>
      <c r="E378" s="13"/>
      <c r="F378" s="20"/>
      <c r="G378" s="13"/>
      <c r="H378" s="39"/>
      <c r="I378" s="13"/>
      <c r="J378" s="11"/>
      <c r="K378" s="53">
        <v>45013</v>
      </c>
    </row>
    <row r="379" spans="1:11" x14ac:dyDescent="0.3">
      <c r="A379" s="23"/>
      <c r="B379" s="20" t="s">
        <v>198</v>
      </c>
      <c r="C379" s="13"/>
      <c r="D379" s="39">
        <v>4</v>
      </c>
      <c r="E379" s="13"/>
      <c r="F379" s="20"/>
      <c r="G379" s="13"/>
      <c r="H379" s="39"/>
      <c r="I379" s="13"/>
      <c r="J379" s="11"/>
      <c r="K379" s="20" t="s">
        <v>307</v>
      </c>
    </row>
    <row r="380" spans="1:11" x14ac:dyDescent="0.3">
      <c r="A380" s="23"/>
      <c r="B380" s="20" t="s">
        <v>305</v>
      </c>
      <c r="C380" s="13"/>
      <c r="D380" s="39">
        <v>2.5230000000000001</v>
      </c>
      <c r="E380" s="13"/>
      <c r="F380" s="20"/>
      <c r="G380" s="13"/>
      <c r="H380" s="39"/>
      <c r="I380" s="13"/>
      <c r="J380" s="11"/>
      <c r="K380" s="20"/>
    </row>
    <row r="381" spans="1:11" x14ac:dyDescent="0.3">
      <c r="A381" s="23">
        <f>EDATE(A377,1)</f>
        <v>41730</v>
      </c>
      <c r="B381" s="20" t="s">
        <v>46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>
        <v>1</v>
      </c>
      <c r="I381" s="13"/>
      <c r="J381" s="11"/>
      <c r="K381" s="53">
        <v>45018</v>
      </c>
    </row>
    <row r="382" spans="1:11" x14ac:dyDescent="0.3">
      <c r="A382" s="23"/>
      <c r="B382" s="20" t="s">
        <v>321</v>
      </c>
      <c r="C382" s="13"/>
      <c r="D382" s="39">
        <v>0.36899999999999999</v>
      </c>
      <c r="E382" s="13"/>
      <c r="F382" s="20"/>
      <c r="G382" s="13"/>
      <c r="H382" s="39"/>
      <c r="I382" s="13"/>
      <c r="J382" s="11"/>
      <c r="K382" s="20"/>
    </row>
    <row r="383" spans="1:11" x14ac:dyDescent="0.3">
      <c r="A383" s="23">
        <f>EDATE(A381,1)</f>
        <v>41760</v>
      </c>
      <c r="B383" s="20" t="s">
        <v>47</v>
      </c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>
        <v>3</v>
      </c>
      <c r="I383" s="13"/>
      <c r="J383" s="11"/>
      <c r="K383" s="20" t="s">
        <v>308</v>
      </c>
    </row>
    <row r="384" spans="1:11" x14ac:dyDescent="0.3">
      <c r="A384" s="23"/>
      <c r="B384" s="20" t="s">
        <v>46</v>
      </c>
      <c r="C384" s="13"/>
      <c r="D384" s="39"/>
      <c r="E384" s="13"/>
      <c r="F384" s="20"/>
      <c r="G384" s="13"/>
      <c r="H384" s="39">
        <v>1</v>
      </c>
      <c r="I384" s="13"/>
      <c r="J384" s="11"/>
      <c r="K384" s="53">
        <v>45062</v>
      </c>
    </row>
    <row r="385" spans="1:11" x14ac:dyDescent="0.3">
      <c r="A385" s="23"/>
      <c r="B385" s="20" t="s">
        <v>46</v>
      </c>
      <c r="C385" s="13"/>
      <c r="D385" s="39"/>
      <c r="E385" s="13"/>
      <c r="F385" s="20"/>
      <c r="G385" s="13"/>
      <c r="H385" s="39">
        <v>1</v>
      </c>
      <c r="I385" s="13"/>
      <c r="J385" s="11"/>
      <c r="K385" s="53">
        <v>45051</v>
      </c>
    </row>
    <row r="386" spans="1:11" x14ac:dyDescent="0.3">
      <c r="A386" s="23"/>
      <c r="B386" s="20" t="s">
        <v>46</v>
      </c>
      <c r="C386" s="13"/>
      <c r="D386" s="39"/>
      <c r="E386" s="13"/>
      <c r="F386" s="20"/>
      <c r="G386" s="13"/>
      <c r="H386" s="39">
        <v>1</v>
      </c>
      <c r="I386" s="13"/>
      <c r="J386" s="11"/>
      <c r="K386" s="53">
        <v>45075</v>
      </c>
    </row>
    <row r="387" spans="1:11" x14ac:dyDescent="0.3">
      <c r="A387" s="23"/>
      <c r="B387" s="20" t="s">
        <v>306</v>
      </c>
      <c r="C387" s="13"/>
      <c r="D387" s="39">
        <v>0.312</v>
      </c>
      <c r="E387" s="13"/>
      <c r="F387" s="20"/>
      <c r="G387" s="13"/>
      <c r="H387" s="39"/>
      <c r="I387" s="13"/>
      <c r="J387" s="11"/>
      <c r="K387" s="20"/>
    </row>
    <row r="388" spans="1:11" x14ac:dyDescent="0.3">
      <c r="A388" s="23">
        <f>EDATE(A383,1)</f>
        <v>41791</v>
      </c>
      <c r="B388" s="20" t="s">
        <v>46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53">
        <v>45097</v>
      </c>
    </row>
    <row r="389" spans="1:11" x14ac:dyDescent="0.3">
      <c r="A389" s="23"/>
      <c r="B389" s="20" t="s">
        <v>309</v>
      </c>
      <c r="C389" s="13"/>
      <c r="D389" s="39">
        <v>1.869</v>
      </c>
      <c r="E389" s="13"/>
      <c r="F389" s="20"/>
      <c r="G389" s="13"/>
      <c r="H389" s="39"/>
      <c r="I389" s="13"/>
      <c r="J389" s="11"/>
      <c r="K389" s="20"/>
    </row>
    <row r="390" spans="1:11" x14ac:dyDescent="0.3">
      <c r="A390" s="23">
        <f>EDATE(A388,1)</f>
        <v>41821</v>
      </c>
      <c r="B390" s="20" t="s">
        <v>46</v>
      </c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>
        <v>1</v>
      </c>
      <c r="I390" s="13"/>
      <c r="J390" s="11"/>
      <c r="K390" s="53">
        <v>45110</v>
      </c>
    </row>
    <row r="391" spans="1:11" x14ac:dyDescent="0.3">
      <c r="A391" s="23"/>
      <c r="B391" s="20" t="s">
        <v>310</v>
      </c>
      <c r="C391" s="13"/>
      <c r="D391" s="39">
        <v>0.69</v>
      </c>
      <c r="E391" s="13"/>
      <c r="F391" s="20"/>
      <c r="G391" s="13"/>
      <c r="H391" s="39"/>
      <c r="I391" s="13"/>
      <c r="J391" s="11"/>
      <c r="K391" s="20"/>
    </row>
    <row r="392" spans="1:11" x14ac:dyDescent="0.3">
      <c r="A392" s="23">
        <f>EDATE(A390,1)</f>
        <v>41852</v>
      </c>
      <c r="B392" s="20" t="s">
        <v>46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1</v>
      </c>
      <c r="I392" s="13"/>
      <c r="J392" s="11"/>
      <c r="K392" s="53">
        <v>45164</v>
      </c>
    </row>
    <row r="393" spans="1:11" x14ac:dyDescent="0.3">
      <c r="A393" s="23"/>
      <c r="B393" s="20" t="s">
        <v>311</v>
      </c>
      <c r="C393" s="13"/>
      <c r="D393" s="39">
        <v>1.7869999999999999</v>
      </c>
      <c r="E393" s="13"/>
      <c r="F393" s="20"/>
      <c r="G393" s="13"/>
      <c r="H393" s="39"/>
      <c r="I393" s="13"/>
      <c r="J393" s="11"/>
      <c r="K393" s="20"/>
    </row>
    <row r="394" spans="1:11" x14ac:dyDescent="0.3">
      <c r="A394" s="23">
        <f>EDATE(A392,1)</f>
        <v>41883</v>
      </c>
      <c r="B394" s="20"/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/>
    </row>
    <row r="395" spans="1:11" x14ac:dyDescent="0.3">
      <c r="A395" s="23">
        <f t="shared" si="15"/>
        <v>41913</v>
      </c>
      <c r="B395" s="20" t="s">
        <v>46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>
        <v>1</v>
      </c>
      <c r="I395" s="13"/>
      <c r="J395" s="11"/>
      <c r="K395" s="53">
        <v>45219</v>
      </c>
    </row>
    <row r="396" spans="1:11" x14ac:dyDescent="0.3">
      <c r="A396" s="23"/>
      <c r="B396" s="20" t="s">
        <v>284</v>
      </c>
      <c r="C396" s="13"/>
      <c r="D396" s="39">
        <v>1.046</v>
      </c>
      <c r="E396" s="13"/>
      <c r="F396" s="20"/>
      <c r="G396" s="13"/>
      <c r="H396" s="39"/>
      <c r="I396" s="13"/>
      <c r="J396" s="11"/>
      <c r="K396" s="20"/>
    </row>
    <row r="397" spans="1:11" x14ac:dyDescent="0.3">
      <c r="A397" s="23">
        <f>EDATE(A395,1)</f>
        <v>41944</v>
      </c>
      <c r="B397" s="20" t="s">
        <v>312</v>
      </c>
      <c r="C397" s="13">
        <v>1.25</v>
      </c>
      <c r="D397" s="39">
        <v>0.45200000000000001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3">
      <c r="A398" s="23">
        <f t="shared" si="15"/>
        <v>41974</v>
      </c>
      <c r="B398" s="20" t="s">
        <v>313</v>
      </c>
      <c r="C398" s="13">
        <v>1.25</v>
      </c>
      <c r="D398" s="39">
        <v>0.59799999999999998</v>
      </c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3">
      <c r="A399" s="48" t="s">
        <v>314</v>
      </c>
      <c r="B399" s="20"/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/>
    </row>
    <row r="400" spans="1:11" x14ac:dyDescent="0.3">
      <c r="A400" s="23">
        <f>EDATE(A398,1)</f>
        <v>42005</v>
      </c>
      <c r="B400" s="20" t="s">
        <v>53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>
        <v>2</v>
      </c>
      <c r="I400" s="13"/>
      <c r="J400" s="11"/>
      <c r="K400" s="20" t="s">
        <v>316</v>
      </c>
    </row>
    <row r="401" spans="1:11" x14ac:dyDescent="0.3">
      <c r="A401" s="23"/>
      <c r="B401" s="20" t="s">
        <v>315</v>
      </c>
      <c r="C401" s="13"/>
      <c r="D401" s="39">
        <v>0.95</v>
      </c>
      <c r="E401" s="13"/>
      <c r="F401" s="20"/>
      <c r="G401" s="13"/>
      <c r="H401" s="39"/>
      <c r="I401" s="13"/>
      <c r="J401" s="11"/>
      <c r="K401" s="20"/>
    </row>
    <row r="402" spans="1:11" x14ac:dyDescent="0.3">
      <c r="A402" s="23">
        <f>EDATE(A400,1)</f>
        <v>42036</v>
      </c>
      <c r="B402" s="20" t="s">
        <v>53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>
        <v>2</v>
      </c>
      <c r="I402" s="13"/>
      <c r="J402" s="11"/>
      <c r="K402" s="20" t="s">
        <v>318</v>
      </c>
    </row>
    <row r="403" spans="1:11" x14ac:dyDescent="0.3">
      <c r="A403" s="23"/>
      <c r="B403" s="20" t="s">
        <v>317</v>
      </c>
      <c r="C403" s="13"/>
      <c r="D403" s="39">
        <v>1.3149999999999999</v>
      </c>
      <c r="E403" s="13"/>
      <c r="F403" s="20"/>
      <c r="G403" s="13"/>
      <c r="H403" s="39"/>
      <c r="I403" s="13"/>
      <c r="J403" s="11"/>
      <c r="K403" s="20"/>
    </row>
    <row r="404" spans="1:11" x14ac:dyDescent="0.3">
      <c r="A404" s="23">
        <f>EDATE(A402,1)</f>
        <v>42064</v>
      </c>
      <c r="B404" s="20" t="s">
        <v>172</v>
      </c>
      <c r="C404" s="13">
        <v>1.25</v>
      </c>
      <c r="D404" s="39">
        <v>1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53">
        <v>45009</v>
      </c>
    </row>
    <row r="405" spans="1:11" x14ac:dyDescent="0.3">
      <c r="A405" s="23"/>
      <c r="B405" s="20" t="s">
        <v>49</v>
      </c>
      <c r="C405" s="13"/>
      <c r="D405" s="39"/>
      <c r="E405" s="13"/>
      <c r="F405" s="20"/>
      <c r="G405" s="13"/>
      <c r="H405" s="39"/>
      <c r="I405" s="13"/>
      <c r="J405" s="11"/>
      <c r="K405" s="20" t="s">
        <v>231</v>
      </c>
    </row>
    <row r="406" spans="1:11" x14ac:dyDescent="0.3">
      <c r="A406" s="23"/>
      <c r="B406" s="20" t="s">
        <v>319</v>
      </c>
      <c r="C406" s="13"/>
      <c r="D406" s="39">
        <v>1.3120000000000001</v>
      </c>
      <c r="E406" s="13"/>
      <c r="F406" s="20"/>
      <c r="G406" s="13"/>
      <c r="H406" s="39"/>
      <c r="I406" s="13"/>
      <c r="J406" s="11"/>
      <c r="K406" s="20"/>
    </row>
    <row r="407" spans="1:11" x14ac:dyDescent="0.3">
      <c r="A407" s="23">
        <f>EDATE(A404,1)</f>
        <v>42095</v>
      </c>
      <c r="B407" s="20" t="s">
        <v>320</v>
      </c>
      <c r="C407" s="13">
        <v>1.25</v>
      </c>
      <c r="D407" s="39">
        <v>0.90800000000000003</v>
      </c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3">
      <c r="A408" s="23">
        <f t="shared" ref="A408:A419" si="16">EDATE(A407,1)</f>
        <v>42125</v>
      </c>
      <c r="B408" s="20" t="s">
        <v>54</v>
      </c>
      <c r="C408" s="13">
        <v>1.25</v>
      </c>
      <c r="D408" s="39">
        <v>2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 t="s">
        <v>322</v>
      </c>
    </row>
    <row r="409" spans="1:11" x14ac:dyDescent="0.3">
      <c r="A409" s="23"/>
      <c r="B409" s="20" t="s">
        <v>46</v>
      </c>
      <c r="C409" s="13"/>
      <c r="D409" s="39"/>
      <c r="E409" s="13"/>
      <c r="F409" s="20"/>
      <c r="G409" s="13"/>
      <c r="H409" s="39">
        <v>1</v>
      </c>
      <c r="I409" s="13"/>
      <c r="J409" s="11"/>
      <c r="K409" s="53">
        <v>45030</v>
      </c>
    </row>
    <row r="410" spans="1:11" x14ac:dyDescent="0.3">
      <c r="A410" s="23"/>
      <c r="B410" s="20" t="s">
        <v>46</v>
      </c>
      <c r="C410" s="13"/>
      <c r="D410" s="39"/>
      <c r="E410" s="13"/>
      <c r="F410" s="20"/>
      <c r="G410" s="13"/>
      <c r="H410" s="39">
        <v>1</v>
      </c>
      <c r="I410" s="13"/>
      <c r="J410" s="11"/>
      <c r="K410" s="53">
        <v>45038</v>
      </c>
    </row>
    <row r="411" spans="1:11" x14ac:dyDescent="0.3">
      <c r="A411" s="23"/>
      <c r="B411" s="20" t="s">
        <v>321</v>
      </c>
      <c r="C411" s="13"/>
      <c r="D411" s="39">
        <v>0.36899999999999999</v>
      </c>
      <c r="E411" s="13"/>
      <c r="F411" s="20"/>
      <c r="G411" s="13"/>
      <c r="H411" s="39"/>
      <c r="I411" s="13"/>
      <c r="J411" s="11"/>
      <c r="K411" s="20"/>
    </row>
    <row r="412" spans="1:11" x14ac:dyDescent="0.3">
      <c r="A412" s="23">
        <f>EDATE(A408,1)</f>
        <v>42156</v>
      </c>
      <c r="B412" s="20" t="s">
        <v>323</v>
      </c>
      <c r="C412" s="13">
        <v>1.25</v>
      </c>
      <c r="D412" s="39">
        <v>0.41200000000000003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/>
    </row>
    <row r="413" spans="1:11" x14ac:dyDescent="0.3">
      <c r="A413" s="23">
        <f t="shared" si="16"/>
        <v>42186</v>
      </c>
      <c r="B413" s="20" t="s">
        <v>258</v>
      </c>
      <c r="C413" s="13">
        <v>1.25</v>
      </c>
      <c r="D413" s="39">
        <v>0.76</v>
      </c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20"/>
    </row>
    <row r="414" spans="1:11" x14ac:dyDescent="0.3">
      <c r="A414" s="23">
        <f t="shared" si="16"/>
        <v>42217</v>
      </c>
      <c r="B414" s="20" t="s">
        <v>45</v>
      </c>
      <c r="C414" s="13">
        <v>1.25</v>
      </c>
      <c r="D414" s="39">
        <v>1</v>
      </c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53">
        <v>45156</v>
      </c>
    </row>
    <row r="415" spans="1:11" x14ac:dyDescent="0.3">
      <c r="A415" s="23"/>
      <c r="B415" s="20" t="s">
        <v>324</v>
      </c>
      <c r="C415" s="13"/>
      <c r="D415" s="39">
        <v>0.41699999999999998</v>
      </c>
      <c r="E415" s="13"/>
      <c r="F415" s="20"/>
      <c r="G415" s="13"/>
      <c r="H415" s="39"/>
      <c r="I415" s="13"/>
      <c r="J415" s="11"/>
      <c r="K415" s="20"/>
    </row>
    <row r="416" spans="1:11" x14ac:dyDescent="0.3">
      <c r="A416" s="23">
        <f>EDATE(A414,1)</f>
        <v>42248</v>
      </c>
      <c r="B416" s="20" t="s">
        <v>47</v>
      </c>
      <c r="C416" s="13">
        <v>1.25</v>
      </c>
      <c r="D416" s="39"/>
      <c r="E416" s="13"/>
      <c r="F416" s="20"/>
      <c r="G416" s="13">
        <f>IF(ISBLANK(Table1[[#This Row],[EARNED]]),"",Table1[[#This Row],[EARNED]])</f>
        <v>1.25</v>
      </c>
      <c r="H416" s="39">
        <v>3</v>
      </c>
      <c r="I416" s="13"/>
      <c r="J416" s="11"/>
      <c r="K416" s="20" t="s">
        <v>325</v>
      </c>
    </row>
    <row r="417" spans="1:11" x14ac:dyDescent="0.3">
      <c r="A417" s="23"/>
      <c r="B417" s="20" t="s">
        <v>174</v>
      </c>
      <c r="C417" s="13"/>
      <c r="D417" s="39">
        <v>0.36499999999999999</v>
      </c>
      <c r="E417" s="13"/>
      <c r="F417" s="20"/>
      <c r="G417" s="13"/>
      <c r="H417" s="39"/>
      <c r="I417" s="13"/>
      <c r="J417" s="11"/>
      <c r="K417" s="20"/>
    </row>
    <row r="418" spans="1:11" x14ac:dyDescent="0.3">
      <c r="A418" s="23">
        <f>EDATE(A416,1)</f>
        <v>42278</v>
      </c>
      <c r="B418" s="20" t="s">
        <v>326</v>
      </c>
      <c r="C418" s="13">
        <v>1.25</v>
      </c>
      <c r="D418" s="39">
        <v>1.208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3">
      <c r="A419" s="23">
        <f t="shared" si="16"/>
        <v>42309</v>
      </c>
      <c r="B419" s="20" t="s">
        <v>46</v>
      </c>
      <c r="C419" s="13">
        <v>1.25</v>
      </c>
      <c r="D419" s="39"/>
      <c r="E419" s="13"/>
      <c r="F419" s="20"/>
      <c r="G419" s="13">
        <f>IF(ISBLANK(Table1[[#This Row],[EARNED]]),"",Table1[[#This Row],[EARNED]])</f>
        <v>1.25</v>
      </c>
      <c r="H419" s="39">
        <v>1</v>
      </c>
      <c r="I419" s="13"/>
      <c r="J419" s="11"/>
      <c r="K419" s="53">
        <v>45233</v>
      </c>
    </row>
    <row r="420" spans="1:11" x14ac:dyDescent="0.3">
      <c r="A420" s="23"/>
      <c r="B420" s="20" t="s">
        <v>182</v>
      </c>
      <c r="C420" s="13"/>
      <c r="D420" s="39">
        <v>5</v>
      </c>
      <c r="E420" s="13"/>
      <c r="F420" s="20"/>
      <c r="G420" s="13"/>
      <c r="H420" s="39"/>
      <c r="I420" s="13"/>
      <c r="J420" s="11"/>
      <c r="K420" s="20" t="s">
        <v>328</v>
      </c>
    </row>
    <row r="421" spans="1:11" x14ac:dyDescent="0.3">
      <c r="A421" s="23"/>
      <c r="B421" s="20" t="s">
        <v>327</v>
      </c>
      <c r="C421" s="13"/>
      <c r="D421" s="39">
        <v>1.179</v>
      </c>
      <c r="E421" s="13"/>
      <c r="F421" s="20"/>
      <c r="G421" s="13"/>
      <c r="H421" s="39"/>
      <c r="I421" s="13"/>
      <c r="J421" s="11"/>
      <c r="K421" s="20"/>
    </row>
    <row r="422" spans="1:11" x14ac:dyDescent="0.3">
      <c r="A422" s="23">
        <f>EDATE(A419,1)</f>
        <v>42339</v>
      </c>
      <c r="B422" s="20" t="s">
        <v>329</v>
      </c>
      <c r="C422" s="13">
        <v>1.25</v>
      </c>
      <c r="D422" s="39">
        <v>1.6600000000000001</v>
      </c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3">
      <c r="A423" s="48" t="s">
        <v>330</v>
      </c>
      <c r="B423" s="20"/>
      <c r="C423" s="13"/>
      <c r="D423" s="39"/>
      <c r="E423" s="13"/>
      <c r="F423" s="20"/>
      <c r="G423" s="13" t="str">
        <f>IF(ISBLANK(Table1[[#This Row],[EARNED]]),"",Table1[[#This Row],[EARNED]])</f>
        <v/>
      </c>
      <c r="H423" s="39"/>
      <c r="I423" s="13"/>
      <c r="J423" s="11"/>
      <c r="K423" s="20"/>
    </row>
    <row r="424" spans="1:11" x14ac:dyDescent="0.3">
      <c r="A424" s="23">
        <f>EDATE(A422,1)</f>
        <v>42370</v>
      </c>
      <c r="B424" s="20" t="s">
        <v>331</v>
      </c>
      <c r="C424" s="13">
        <v>1.25</v>
      </c>
      <c r="D424" s="39">
        <v>0.67700000000000005</v>
      </c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/>
    </row>
    <row r="425" spans="1:11" x14ac:dyDescent="0.3">
      <c r="A425" s="23">
        <f>EDATE(A424,1)</f>
        <v>42401</v>
      </c>
      <c r="B425" s="20" t="s">
        <v>46</v>
      </c>
      <c r="C425" s="13">
        <v>1.25</v>
      </c>
      <c r="D425" s="39"/>
      <c r="E425" s="13"/>
      <c r="F425" s="20"/>
      <c r="G425" s="13">
        <f>IF(ISBLANK(Table1[[#This Row],[EARNED]]),"",Table1[[#This Row],[EARNED]])</f>
        <v>1.25</v>
      </c>
      <c r="H425" s="39">
        <v>1</v>
      </c>
      <c r="I425" s="13"/>
      <c r="J425" s="11"/>
      <c r="K425" s="53">
        <v>44958</v>
      </c>
    </row>
    <row r="426" spans="1:11" x14ac:dyDescent="0.3">
      <c r="A426" s="23"/>
      <c r="B426" s="20" t="s">
        <v>46</v>
      </c>
      <c r="C426" s="13"/>
      <c r="D426" s="39"/>
      <c r="E426" s="13"/>
      <c r="F426" s="20"/>
      <c r="G426" s="13"/>
      <c r="H426" s="39">
        <v>1</v>
      </c>
      <c r="I426" s="13"/>
      <c r="J426" s="11"/>
      <c r="K426" s="53">
        <v>44983</v>
      </c>
    </row>
    <row r="427" spans="1:11" x14ac:dyDescent="0.3">
      <c r="A427" s="23"/>
      <c r="B427" s="20" t="s">
        <v>332</v>
      </c>
      <c r="C427" s="13"/>
      <c r="D427" s="39">
        <v>0.92900000000000005</v>
      </c>
      <c r="E427" s="13"/>
      <c r="F427" s="20"/>
      <c r="G427" s="13"/>
      <c r="H427" s="39"/>
      <c r="I427" s="13"/>
      <c r="J427" s="11"/>
      <c r="K427" s="20"/>
    </row>
    <row r="428" spans="1:11" x14ac:dyDescent="0.3">
      <c r="A428" s="23">
        <f>EDATE(A425,1)</f>
        <v>42430</v>
      </c>
      <c r="B428" s="20" t="s">
        <v>46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>
        <v>1</v>
      </c>
      <c r="I428" s="13"/>
      <c r="J428" s="11"/>
      <c r="K428" s="53">
        <v>45013</v>
      </c>
    </row>
    <row r="429" spans="1:11" x14ac:dyDescent="0.3">
      <c r="A429" s="23"/>
      <c r="B429" s="20" t="s">
        <v>333</v>
      </c>
      <c r="C429" s="13"/>
      <c r="D429" s="39">
        <v>0.60199999999999998</v>
      </c>
      <c r="E429" s="13"/>
      <c r="F429" s="20"/>
      <c r="G429" s="13"/>
      <c r="H429" s="39"/>
      <c r="I429" s="13"/>
      <c r="J429" s="11"/>
      <c r="K429" s="20"/>
    </row>
    <row r="430" spans="1:11" x14ac:dyDescent="0.3">
      <c r="A430" s="23">
        <f>EDATE(A428,1)</f>
        <v>42461</v>
      </c>
      <c r="B430" s="20" t="s">
        <v>334</v>
      </c>
      <c r="C430" s="13">
        <v>1.25</v>
      </c>
      <c r="D430" s="39">
        <v>0.2</v>
      </c>
      <c r="E430" s="13"/>
      <c r="F430" s="20"/>
      <c r="G430" s="13">
        <f>IF(ISBLANK(Table1[[#This Row],[EARNED]]),"",Table1[[#This Row],[EARNED]])</f>
        <v>1.25</v>
      </c>
      <c r="H430" s="39"/>
      <c r="I430" s="13"/>
      <c r="J430" s="11"/>
      <c r="K430" s="20"/>
    </row>
    <row r="431" spans="1:11" ht="13.5" customHeight="1" x14ac:dyDescent="0.3">
      <c r="A431" s="23">
        <f t="shared" ref="A431:A439" si="17">EDATE(A430,1)</f>
        <v>42491</v>
      </c>
      <c r="B431" s="20" t="s">
        <v>45</v>
      </c>
      <c r="C431" s="13">
        <v>1.25</v>
      </c>
      <c r="D431" s="39">
        <v>1</v>
      </c>
      <c r="E431" s="13"/>
      <c r="F431" s="20"/>
      <c r="G431" s="13">
        <f>IF(ISBLANK(Table1[[#This Row],[EARNED]]),"",Table1[[#This Row],[EARNED]])</f>
        <v>1.25</v>
      </c>
      <c r="H431" s="39"/>
      <c r="I431" s="13"/>
      <c r="J431" s="11"/>
      <c r="K431" s="53">
        <v>45062</v>
      </c>
    </row>
    <row r="432" spans="1:11" x14ac:dyDescent="0.3">
      <c r="A432" s="23"/>
      <c r="B432" s="20" t="s">
        <v>72</v>
      </c>
      <c r="C432" s="13"/>
      <c r="D432" s="39">
        <v>2</v>
      </c>
      <c r="E432" s="13"/>
      <c r="F432" s="20"/>
      <c r="G432" s="13"/>
      <c r="H432" s="39"/>
      <c r="I432" s="13"/>
      <c r="J432" s="11"/>
      <c r="K432" s="53" t="s">
        <v>269</v>
      </c>
    </row>
    <row r="433" spans="1:11" x14ac:dyDescent="0.3">
      <c r="A433" s="23"/>
      <c r="B433" s="20" t="s">
        <v>46</v>
      </c>
      <c r="C433" s="13"/>
      <c r="D433" s="39"/>
      <c r="E433" s="13"/>
      <c r="F433" s="20"/>
      <c r="G433" s="13"/>
      <c r="H433" s="39">
        <v>1</v>
      </c>
      <c r="I433" s="13"/>
      <c r="J433" s="11"/>
      <c r="K433" s="53">
        <v>45063</v>
      </c>
    </row>
    <row r="434" spans="1:11" x14ac:dyDescent="0.3">
      <c r="A434" s="23"/>
      <c r="B434" s="20" t="s">
        <v>46</v>
      </c>
      <c r="C434" s="13"/>
      <c r="D434" s="39"/>
      <c r="E434" s="13"/>
      <c r="F434" s="20"/>
      <c r="G434" s="13"/>
      <c r="H434" s="39">
        <v>1</v>
      </c>
      <c r="I434" s="13"/>
      <c r="J434" s="11"/>
      <c r="K434" s="53">
        <v>45088</v>
      </c>
    </row>
    <row r="435" spans="1:11" x14ac:dyDescent="0.3">
      <c r="A435" s="23"/>
      <c r="B435" s="20" t="s">
        <v>49</v>
      </c>
      <c r="C435" s="13"/>
      <c r="D435" s="39"/>
      <c r="E435" s="13"/>
      <c r="F435" s="20"/>
      <c r="G435" s="13"/>
      <c r="H435" s="39"/>
      <c r="I435" s="13"/>
      <c r="J435" s="11"/>
      <c r="K435" s="20" t="s">
        <v>336</v>
      </c>
    </row>
    <row r="436" spans="1:11" x14ac:dyDescent="0.3">
      <c r="A436" s="23"/>
      <c r="B436" s="20" t="s">
        <v>335</v>
      </c>
      <c r="C436" s="13"/>
      <c r="D436" s="39">
        <v>0.19</v>
      </c>
      <c r="E436" s="13"/>
      <c r="F436" s="20"/>
      <c r="G436" s="13"/>
      <c r="H436" s="39"/>
      <c r="I436" s="13"/>
      <c r="J436" s="11"/>
      <c r="K436" s="53"/>
    </row>
    <row r="437" spans="1:11" x14ac:dyDescent="0.3">
      <c r="A437" s="23">
        <f>EDATE(A431,1)</f>
        <v>42522</v>
      </c>
      <c r="B437" s="20" t="s">
        <v>337</v>
      </c>
      <c r="C437" s="13">
        <v>1.25</v>
      </c>
      <c r="D437" s="39">
        <v>0.34599999999999997</v>
      </c>
      <c r="E437" s="13"/>
      <c r="F437" s="20"/>
      <c r="G437" s="13">
        <f>IF(ISBLANK(Table1[[#This Row],[EARNED]]),"",Table1[[#This Row],[EARNED]])</f>
        <v>1.25</v>
      </c>
      <c r="H437" s="39"/>
      <c r="I437" s="13"/>
      <c r="J437" s="11"/>
      <c r="K437" s="20"/>
    </row>
    <row r="438" spans="1:11" x14ac:dyDescent="0.3">
      <c r="A438" s="23">
        <f t="shared" si="17"/>
        <v>42552</v>
      </c>
      <c r="B438" s="20" t="s">
        <v>338</v>
      </c>
      <c r="C438" s="13">
        <v>1.25</v>
      </c>
      <c r="D438" s="39">
        <v>1.7650000000000001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3">
      <c r="A439" s="23">
        <f t="shared" si="17"/>
        <v>42583</v>
      </c>
      <c r="B439" s="20" t="s">
        <v>47</v>
      </c>
      <c r="C439" s="13">
        <v>1.25</v>
      </c>
      <c r="D439" s="39"/>
      <c r="E439" s="13"/>
      <c r="F439" s="20"/>
      <c r="G439" s="13">
        <f>IF(ISBLANK(Table1[[#This Row],[EARNED]]),"",Table1[[#This Row],[EARNED]])</f>
        <v>1.25</v>
      </c>
      <c r="H439" s="39">
        <v>3</v>
      </c>
      <c r="I439" s="13"/>
      <c r="J439" s="11"/>
      <c r="K439" s="20" t="s">
        <v>342</v>
      </c>
    </row>
    <row r="440" spans="1:11" x14ac:dyDescent="0.3">
      <c r="A440" s="23"/>
      <c r="B440" s="20" t="s">
        <v>339</v>
      </c>
      <c r="C440" s="13"/>
      <c r="D440" s="39">
        <v>1.504</v>
      </c>
      <c r="E440" s="13"/>
      <c r="F440" s="20"/>
      <c r="G440" s="13"/>
      <c r="H440" s="39"/>
      <c r="I440" s="13"/>
      <c r="J440" s="11"/>
      <c r="K440" s="20"/>
    </row>
    <row r="441" spans="1:11" x14ac:dyDescent="0.3">
      <c r="A441" s="23">
        <f>EDATE(A439,1)</f>
        <v>42614</v>
      </c>
      <c r="B441" s="20" t="s">
        <v>253</v>
      </c>
      <c r="C441" s="13">
        <v>1.25</v>
      </c>
      <c r="D441" s="39">
        <v>1.0369999999999999</v>
      </c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/>
    </row>
    <row r="442" spans="1:11" x14ac:dyDescent="0.3">
      <c r="A442" s="23">
        <f>EDATE(A441,1)</f>
        <v>42644</v>
      </c>
      <c r="B442" s="20" t="s">
        <v>46</v>
      </c>
      <c r="C442" s="13">
        <v>1.25</v>
      </c>
      <c r="D442" s="39"/>
      <c r="E442" s="13"/>
      <c r="F442" s="20"/>
      <c r="G442" s="13">
        <f>IF(ISBLANK(Table1[[#This Row],[EARNED]]),"",Table1[[#This Row],[EARNED]])</f>
        <v>1.25</v>
      </c>
      <c r="H442" s="39">
        <v>1</v>
      </c>
      <c r="I442" s="13"/>
      <c r="J442" s="11"/>
      <c r="K442" s="53">
        <v>45209</v>
      </c>
    </row>
    <row r="443" spans="1:11" x14ac:dyDescent="0.3">
      <c r="A443" s="23"/>
      <c r="B443" s="20" t="s">
        <v>340</v>
      </c>
      <c r="C443" s="13"/>
      <c r="D443" s="39">
        <v>0.50600000000000001</v>
      </c>
      <c r="E443" s="13"/>
      <c r="F443" s="20"/>
      <c r="G443" s="13"/>
      <c r="H443" s="39"/>
      <c r="I443" s="13"/>
      <c r="J443" s="11"/>
      <c r="K443" s="20"/>
    </row>
    <row r="444" spans="1:11" x14ac:dyDescent="0.3">
      <c r="A444" s="23">
        <f>EDATE(A442,1)</f>
        <v>42675</v>
      </c>
      <c r="B444" s="20" t="s">
        <v>153</v>
      </c>
      <c r="C444" s="13">
        <v>1.25</v>
      </c>
      <c r="D444" s="39"/>
      <c r="E444" s="13"/>
      <c r="F444" s="20"/>
      <c r="G444" s="13">
        <f>IF(ISBLANK(Table1[[#This Row],[EARNED]]),"",Table1[[#This Row],[EARNED]])</f>
        <v>1.25</v>
      </c>
      <c r="H444" s="39">
        <v>4</v>
      </c>
      <c r="I444" s="13"/>
      <c r="J444" s="11"/>
      <c r="K444" s="20" t="s">
        <v>343</v>
      </c>
    </row>
    <row r="445" spans="1:11" x14ac:dyDescent="0.3">
      <c r="A445" s="23"/>
      <c r="B445" s="20" t="s">
        <v>341</v>
      </c>
      <c r="C445" s="13"/>
      <c r="D445" s="39">
        <v>0.35399999999999998</v>
      </c>
      <c r="E445" s="13"/>
      <c r="F445" s="20"/>
      <c r="G445" s="13"/>
      <c r="H445" s="39"/>
      <c r="I445" s="13"/>
      <c r="J445" s="11"/>
      <c r="K445" s="20"/>
    </row>
    <row r="446" spans="1:11" x14ac:dyDescent="0.3">
      <c r="A446" s="23">
        <f>EDATE(A444,1)</f>
        <v>42705</v>
      </c>
      <c r="B446" s="20" t="s">
        <v>54</v>
      </c>
      <c r="C446" s="13">
        <v>1.25</v>
      </c>
      <c r="D446" s="39">
        <v>2</v>
      </c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3">
      <c r="A447" s="23"/>
      <c r="B447" s="20" t="s">
        <v>369</v>
      </c>
      <c r="C447" s="13"/>
      <c r="D447" s="39">
        <v>0.99</v>
      </c>
      <c r="E447" s="13"/>
      <c r="F447" s="20"/>
      <c r="G447" s="13"/>
      <c r="H447" s="39"/>
      <c r="I447" s="13"/>
      <c r="J447" s="11"/>
      <c r="K447" s="20"/>
    </row>
    <row r="448" spans="1:11" x14ac:dyDescent="0.3">
      <c r="A448" s="48" t="s">
        <v>344</v>
      </c>
      <c r="B448" s="20"/>
      <c r="C448" s="13"/>
      <c r="D448" s="39"/>
      <c r="E448" s="13"/>
      <c r="F448" s="20"/>
      <c r="G448" s="13" t="str">
        <f>IF(ISBLANK(Table1[[#This Row],[EARNED]]),"",Table1[[#This Row],[EARNED]])</f>
        <v/>
      </c>
      <c r="H448" s="39"/>
      <c r="I448" s="13"/>
      <c r="J448" s="11"/>
      <c r="K448" s="20"/>
    </row>
    <row r="449" spans="1:11" x14ac:dyDescent="0.3">
      <c r="A449" s="23">
        <f>EDATE(A446,1)</f>
        <v>42736</v>
      </c>
      <c r="B449" s="20" t="s">
        <v>345</v>
      </c>
      <c r="C449" s="13">
        <v>1.25</v>
      </c>
      <c r="D449" s="39"/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3">
      <c r="A450" s="23">
        <f>EDATE(A449,1)</f>
        <v>42767</v>
      </c>
      <c r="B450" s="20"/>
      <c r="C450" s="13">
        <v>1.25</v>
      </c>
      <c r="D450" s="39"/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/>
    </row>
    <row r="451" spans="1:11" x14ac:dyDescent="0.3">
      <c r="A451" s="23">
        <f t="shared" ref="A451:A465" si="18">EDATE(A450,1)</f>
        <v>42795</v>
      </c>
      <c r="B451" s="20" t="s">
        <v>49</v>
      </c>
      <c r="C451" s="13">
        <v>1.25</v>
      </c>
      <c r="D451" s="39"/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 t="s">
        <v>346</v>
      </c>
    </row>
    <row r="452" spans="1:11" x14ac:dyDescent="0.3">
      <c r="A452" s="23">
        <f t="shared" si="18"/>
        <v>42826</v>
      </c>
      <c r="B452" s="20" t="s">
        <v>46</v>
      </c>
      <c r="C452" s="13">
        <v>1.25</v>
      </c>
      <c r="D452" s="39"/>
      <c r="E452" s="13"/>
      <c r="F452" s="20"/>
      <c r="G452" s="13">
        <f>IF(ISBLANK(Table1[[#This Row],[EARNED]]),"",Table1[[#This Row],[EARNED]])</f>
        <v>1.25</v>
      </c>
      <c r="H452" s="39">
        <v>1</v>
      </c>
      <c r="I452" s="13"/>
      <c r="J452" s="11"/>
      <c r="K452" s="53">
        <v>45033</v>
      </c>
    </row>
    <row r="453" spans="1:11" ht="15.75" customHeight="1" x14ac:dyDescent="0.3">
      <c r="A453" s="23">
        <f t="shared" si="18"/>
        <v>42856</v>
      </c>
      <c r="B453" s="20" t="s">
        <v>45</v>
      </c>
      <c r="C453" s="13">
        <v>1.25</v>
      </c>
      <c r="D453" s="39">
        <v>1</v>
      </c>
      <c r="E453" s="13"/>
      <c r="F453" s="20"/>
      <c r="G453" s="13">
        <f>IF(ISBLANK(Table1[[#This Row],[EARNED]]),"",Table1[[#This Row],[EARNED]])</f>
        <v>1.25</v>
      </c>
      <c r="H453" s="39"/>
      <c r="I453" s="13"/>
      <c r="J453" s="11"/>
      <c r="K453" s="53">
        <v>45061</v>
      </c>
    </row>
    <row r="454" spans="1:11" x14ac:dyDescent="0.3">
      <c r="A454" s="23"/>
      <c r="B454" s="20" t="s">
        <v>72</v>
      </c>
      <c r="C454" s="13"/>
      <c r="D454" s="39">
        <v>2</v>
      </c>
      <c r="E454" s="13"/>
      <c r="F454" s="20"/>
      <c r="G454" s="13"/>
      <c r="H454" s="39"/>
      <c r="I454" s="13"/>
      <c r="J454" s="11"/>
      <c r="K454" s="20" t="s">
        <v>347</v>
      </c>
    </row>
    <row r="455" spans="1:11" x14ac:dyDescent="0.3">
      <c r="A455" s="23"/>
      <c r="B455" s="20" t="s">
        <v>45</v>
      </c>
      <c r="C455" s="13"/>
      <c r="D455" s="39">
        <v>1</v>
      </c>
      <c r="E455" s="13"/>
      <c r="F455" s="20"/>
      <c r="G455" s="13"/>
      <c r="H455" s="39"/>
      <c r="I455" s="13"/>
      <c r="J455" s="11"/>
      <c r="K455" s="53">
        <v>45072</v>
      </c>
    </row>
    <row r="456" spans="1:11" x14ac:dyDescent="0.3">
      <c r="A456" s="23"/>
      <c r="B456" s="20" t="s">
        <v>46</v>
      </c>
      <c r="C456" s="13"/>
      <c r="D456" s="39"/>
      <c r="E456" s="13"/>
      <c r="F456" s="20"/>
      <c r="G456" s="13"/>
      <c r="H456" s="39">
        <v>1</v>
      </c>
      <c r="I456" s="13"/>
      <c r="J456" s="11"/>
      <c r="K456" s="53">
        <v>45084</v>
      </c>
    </row>
    <row r="457" spans="1:11" x14ac:dyDescent="0.3">
      <c r="A457" s="23">
        <f>EDATE(A453,1)</f>
        <v>42887</v>
      </c>
      <c r="B457" s="20" t="s">
        <v>45</v>
      </c>
      <c r="C457" s="13">
        <v>1.25</v>
      </c>
      <c r="D457" s="39">
        <v>1</v>
      </c>
      <c r="E457" s="13"/>
      <c r="F457" s="20"/>
      <c r="G457" s="13">
        <f>IF(ISBLANK(Table1[[#This Row],[EARNED]]),"",Table1[[#This Row],[EARNED]])</f>
        <v>1.25</v>
      </c>
      <c r="H457" s="39"/>
      <c r="I457" s="13"/>
      <c r="J457" s="11"/>
      <c r="K457" s="53">
        <v>45093</v>
      </c>
    </row>
    <row r="458" spans="1:11" x14ac:dyDescent="0.3">
      <c r="A458" s="23"/>
      <c r="B458" s="20" t="s">
        <v>46</v>
      </c>
      <c r="C458" s="13"/>
      <c r="D458" s="39"/>
      <c r="E458" s="13"/>
      <c r="F458" s="20"/>
      <c r="G458" s="13"/>
      <c r="H458" s="39">
        <v>1</v>
      </c>
      <c r="I458" s="13"/>
      <c r="J458" s="11"/>
      <c r="K458" s="53">
        <v>45107</v>
      </c>
    </row>
    <row r="459" spans="1:11" ht="16.5" customHeight="1" x14ac:dyDescent="0.3">
      <c r="A459" s="23">
        <f>EDATE(A457,1)</f>
        <v>42917</v>
      </c>
      <c r="B459" s="20" t="s">
        <v>46</v>
      </c>
      <c r="C459" s="13">
        <v>1.25</v>
      </c>
      <c r="D459" s="39"/>
      <c r="E459" s="13"/>
      <c r="F459" s="20"/>
      <c r="G459" s="13">
        <f>IF(ISBLANK(Table1[[#This Row],[EARNED]]),"",Table1[[#This Row],[EARNED]])</f>
        <v>1.25</v>
      </c>
      <c r="H459" s="39">
        <v>1</v>
      </c>
      <c r="I459" s="13"/>
      <c r="J459" s="11"/>
      <c r="K459" s="53">
        <v>45133</v>
      </c>
    </row>
    <row r="460" spans="1:11" x14ac:dyDescent="0.3">
      <c r="A460" s="23"/>
      <c r="B460" s="20" t="s">
        <v>46</v>
      </c>
      <c r="C460" s="13"/>
      <c r="D460" s="39"/>
      <c r="E460" s="13"/>
      <c r="F460" s="20"/>
      <c r="G460" s="13"/>
      <c r="H460" s="39">
        <v>1</v>
      </c>
      <c r="I460" s="13"/>
      <c r="J460" s="11"/>
      <c r="K460" s="53">
        <v>45146</v>
      </c>
    </row>
    <row r="461" spans="1:11" x14ac:dyDescent="0.3">
      <c r="A461" s="23"/>
      <c r="B461" s="20" t="s">
        <v>72</v>
      </c>
      <c r="C461" s="13"/>
      <c r="D461" s="39">
        <v>2</v>
      </c>
      <c r="E461" s="13"/>
      <c r="F461" s="20"/>
      <c r="G461" s="13"/>
      <c r="H461" s="39"/>
      <c r="I461" s="13"/>
      <c r="J461" s="11"/>
      <c r="K461" s="20" t="s">
        <v>348</v>
      </c>
    </row>
    <row r="462" spans="1:11" x14ac:dyDescent="0.3">
      <c r="A462" s="23">
        <f>EDATE(A459,1)</f>
        <v>42948</v>
      </c>
      <c r="B462" s="20"/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/>
      <c r="I462" s="13"/>
      <c r="J462" s="11"/>
      <c r="K462" s="20"/>
    </row>
    <row r="463" spans="1:11" x14ac:dyDescent="0.3">
      <c r="A463" s="23">
        <f t="shared" si="18"/>
        <v>42979</v>
      </c>
      <c r="B463" s="20"/>
      <c r="C463" s="13">
        <v>1.25</v>
      </c>
      <c r="D463" s="39"/>
      <c r="E463" s="13"/>
      <c r="F463" s="20"/>
      <c r="G463" s="13">
        <f>IF(ISBLANK(Table1[[#This Row],[EARNED]]),"",Table1[[#This Row],[EARNED]])</f>
        <v>1.25</v>
      </c>
      <c r="H463" s="39"/>
      <c r="I463" s="13"/>
      <c r="J463" s="11"/>
      <c r="K463" s="20"/>
    </row>
    <row r="464" spans="1:11" x14ac:dyDescent="0.3">
      <c r="A464" s="23">
        <f t="shared" si="18"/>
        <v>43009</v>
      </c>
      <c r="B464" s="20" t="s">
        <v>53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2</v>
      </c>
      <c r="I464" s="13"/>
      <c r="J464" s="11"/>
      <c r="K464" s="20" t="s">
        <v>349</v>
      </c>
    </row>
    <row r="465" spans="1:11" x14ac:dyDescent="0.3">
      <c r="A465" s="23">
        <f t="shared" si="18"/>
        <v>43040</v>
      </c>
      <c r="B465" s="20" t="s">
        <v>350</v>
      </c>
      <c r="C465" s="13">
        <v>1.25</v>
      </c>
      <c r="D465" s="39">
        <v>10</v>
      </c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 t="s">
        <v>351</v>
      </c>
    </row>
    <row r="466" spans="1:11" x14ac:dyDescent="0.3">
      <c r="A466" s="23">
        <f>EDATE(A465,1)</f>
        <v>43070</v>
      </c>
      <c r="B466" s="20" t="s">
        <v>53</v>
      </c>
      <c r="C466" s="13">
        <v>1.25</v>
      </c>
      <c r="D466" s="39"/>
      <c r="E466" s="13"/>
      <c r="F466" s="20"/>
      <c r="G466" s="13">
        <f>IF(ISBLANK(Table1[[#This Row],[EARNED]]),"",Table1[[#This Row],[EARNED]])</f>
        <v>1.25</v>
      </c>
      <c r="H466" s="39">
        <v>2</v>
      </c>
      <c r="I466" s="13"/>
      <c r="J466" s="11"/>
      <c r="K466" s="20" t="s">
        <v>352</v>
      </c>
    </row>
    <row r="467" spans="1:11" x14ac:dyDescent="0.3">
      <c r="A467" s="23"/>
      <c r="B467" s="20" t="s">
        <v>353</v>
      </c>
      <c r="C467" s="13"/>
      <c r="D467" s="39">
        <v>2.056</v>
      </c>
      <c r="E467" s="13"/>
      <c r="F467" s="20"/>
      <c r="G467" s="13"/>
      <c r="H467" s="39"/>
      <c r="I467" s="13"/>
      <c r="J467" s="11"/>
      <c r="K467" s="20"/>
    </row>
    <row r="468" spans="1:11" x14ac:dyDescent="0.3">
      <c r="A468" s="48" t="s">
        <v>44</v>
      </c>
      <c r="B468" s="20"/>
      <c r="C468" s="13"/>
      <c r="D468" s="39"/>
      <c r="E468" s="34" t="s">
        <v>32</v>
      </c>
      <c r="F468" s="20"/>
      <c r="G468" s="13" t="str">
        <f>IF(ISBLANK(Table1[[#This Row],[EARNED]]),"",Table1[[#This Row],[EARNED]])</f>
        <v/>
      </c>
      <c r="H468" s="39"/>
      <c r="I468" s="34" t="s">
        <v>32</v>
      </c>
      <c r="J468" s="11"/>
      <c r="K468" s="20"/>
    </row>
    <row r="469" spans="1:11" x14ac:dyDescent="0.3">
      <c r="A469" s="40">
        <v>43101</v>
      </c>
      <c r="B469" s="20" t="s">
        <v>45</v>
      </c>
      <c r="C469" s="13">
        <v>1.25</v>
      </c>
      <c r="D469" s="39">
        <v>1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49">
        <v>43119</v>
      </c>
    </row>
    <row r="470" spans="1:11" x14ac:dyDescent="0.3">
      <c r="A470" s="40">
        <v>43132</v>
      </c>
      <c r="B470" s="20" t="s">
        <v>46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9">
        <v>43157</v>
      </c>
    </row>
    <row r="471" spans="1:11" x14ac:dyDescent="0.3">
      <c r="A471" s="40">
        <v>43160</v>
      </c>
      <c r="B471" s="20" t="s">
        <v>47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>
        <v>3</v>
      </c>
      <c r="I471" s="9"/>
      <c r="J471" s="11"/>
      <c r="K471" s="20" t="s">
        <v>50</v>
      </c>
    </row>
    <row r="472" spans="1:11" x14ac:dyDescent="0.3">
      <c r="A472" s="40"/>
      <c r="B472" s="20" t="s">
        <v>48</v>
      </c>
      <c r="C472" s="13"/>
      <c r="D472" s="39"/>
      <c r="E472" s="9"/>
      <c r="F472" s="20"/>
      <c r="G472" s="13"/>
      <c r="H472" s="39"/>
      <c r="I472" s="9"/>
      <c r="J472" s="11"/>
      <c r="K472" s="49">
        <v>43186</v>
      </c>
    </row>
    <row r="473" spans="1:11" x14ac:dyDescent="0.3">
      <c r="A473" s="40">
        <v>43191</v>
      </c>
      <c r="B473" s="20" t="s">
        <v>46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9">
        <v>43192</v>
      </c>
    </row>
    <row r="474" spans="1:11" x14ac:dyDescent="0.3">
      <c r="A474" s="40"/>
      <c r="B474" s="20" t="s">
        <v>49</v>
      </c>
      <c r="C474" s="13"/>
      <c r="D474" s="39"/>
      <c r="E474" s="9"/>
      <c r="F474" s="20"/>
      <c r="G474" s="13"/>
      <c r="H474" s="39"/>
      <c r="I474" s="9"/>
      <c r="J474" s="11"/>
      <c r="K474" s="49">
        <v>43215</v>
      </c>
    </row>
    <row r="475" spans="1:11" x14ac:dyDescent="0.3">
      <c r="A475" s="40"/>
      <c r="B475" s="20" t="s">
        <v>45</v>
      </c>
      <c r="C475" s="13"/>
      <c r="D475" s="39">
        <v>1</v>
      </c>
      <c r="E475" s="9"/>
      <c r="F475" s="20"/>
      <c r="G475" s="13"/>
      <c r="H475" s="39"/>
      <c r="I475" s="9"/>
      <c r="J475" s="11"/>
      <c r="K475" s="49">
        <v>43235</v>
      </c>
    </row>
    <row r="476" spans="1:11" x14ac:dyDescent="0.3">
      <c r="A476" s="40"/>
      <c r="B476" s="20" t="s">
        <v>45</v>
      </c>
      <c r="C476" s="13"/>
      <c r="D476" s="39">
        <v>1</v>
      </c>
      <c r="E476" s="9"/>
      <c r="F476" s="20"/>
      <c r="G476" s="13"/>
      <c r="H476" s="39"/>
      <c r="I476" s="9"/>
      <c r="J476" s="11"/>
      <c r="K476" s="49">
        <v>43236</v>
      </c>
    </row>
    <row r="477" spans="1:11" x14ac:dyDescent="0.3">
      <c r="A477" s="40">
        <v>43221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43252</v>
      </c>
      <c r="B478" s="15" t="s">
        <v>51</v>
      </c>
      <c r="C478" s="13">
        <v>1.25</v>
      </c>
      <c r="D478" s="43"/>
      <c r="E478" s="9"/>
      <c r="F478" s="15"/>
      <c r="G478" s="42">
        <f>IF(ISBLANK(Table1[[#This Row],[EARNED]]),"",Table1[[#This Row],[EARNED]])</f>
        <v>1.25</v>
      </c>
      <c r="H478" s="43">
        <v>28</v>
      </c>
      <c r="I478" s="9"/>
      <c r="J478" s="12"/>
      <c r="K478" s="15" t="s">
        <v>55</v>
      </c>
    </row>
    <row r="479" spans="1:11" x14ac:dyDescent="0.3">
      <c r="A479" s="40">
        <v>43282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43313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43344</v>
      </c>
      <c r="B481" s="20" t="s">
        <v>52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26</v>
      </c>
      <c r="I481" s="9"/>
      <c r="J481" s="11"/>
      <c r="K481" s="20" t="s">
        <v>56</v>
      </c>
    </row>
    <row r="482" spans="1:11" x14ac:dyDescent="0.3">
      <c r="A482" s="40">
        <v>43374</v>
      </c>
      <c r="B482" s="20" t="s">
        <v>53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2</v>
      </c>
      <c r="I482" s="9"/>
      <c r="J482" s="11"/>
      <c r="K482" s="20" t="s">
        <v>57</v>
      </c>
    </row>
    <row r="483" spans="1:11" x14ac:dyDescent="0.3">
      <c r="A483" s="40">
        <v>43405</v>
      </c>
      <c r="B483" s="20" t="s">
        <v>47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3</v>
      </c>
      <c r="I483" s="9"/>
      <c r="J483" s="11"/>
      <c r="K483" s="20" t="s">
        <v>58</v>
      </c>
    </row>
    <row r="484" spans="1:11" x14ac:dyDescent="0.3">
      <c r="A484" s="40"/>
      <c r="B484" s="20" t="s">
        <v>46</v>
      </c>
      <c r="C484" s="13"/>
      <c r="D484" s="39"/>
      <c r="E484" s="9"/>
      <c r="F484" s="20"/>
      <c r="G484" s="13"/>
      <c r="H484" s="39">
        <v>1</v>
      </c>
      <c r="I484" s="9"/>
      <c r="J484" s="11"/>
      <c r="K484" s="49">
        <v>43416</v>
      </c>
    </row>
    <row r="485" spans="1:11" x14ac:dyDescent="0.3">
      <c r="A485" s="40">
        <v>43435</v>
      </c>
      <c r="B485" s="20" t="s">
        <v>46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9">
        <v>43452</v>
      </c>
    </row>
    <row r="486" spans="1:11" x14ac:dyDescent="0.3">
      <c r="A486" s="40"/>
      <c r="B486" s="20" t="s">
        <v>54</v>
      </c>
      <c r="C486" s="13"/>
      <c r="D486" s="39">
        <v>2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8" t="s">
        <v>59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43466</v>
      </c>
      <c r="B488" s="20" t="s">
        <v>46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9">
        <v>43482</v>
      </c>
    </row>
    <row r="489" spans="1:11" x14ac:dyDescent="0.3">
      <c r="A489" s="40"/>
      <c r="B489" s="20" t="s">
        <v>60</v>
      </c>
      <c r="C489" s="13"/>
      <c r="D489" s="39">
        <v>0.108</v>
      </c>
      <c r="E489" s="9"/>
      <c r="F489" s="20"/>
      <c r="G489" s="13"/>
      <c r="H489" s="39"/>
      <c r="I489" s="9"/>
      <c r="J489" s="11"/>
      <c r="K489" s="20"/>
    </row>
    <row r="490" spans="1:11" x14ac:dyDescent="0.3">
      <c r="A490" s="40">
        <v>43497</v>
      </c>
      <c r="B490" s="20" t="s">
        <v>61</v>
      </c>
      <c r="C490" s="13">
        <v>1.25</v>
      </c>
      <c r="D490" s="39">
        <v>0.14599999999999999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43525</v>
      </c>
      <c r="B491" s="20" t="s">
        <v>62</v>
      </c>
      <c r="C491" s="13">
        <v>1.25</v>
      </c>
      <c r="D491" s="39">
        <v>0.54600000000000004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43556</v>
      </c>
      <c r="B492" s="20" t="s">
        <v>45</v>
      </c>
      <c r="C492" s="13">
        <v>1.25</v>
      </c>
      <c r="D492" s="39">
        <v>1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49">
        <v>43566</v>
      </c>
    </row>
    <row r="493" spans="1:11" x14ac:dyDescent="0.3">
      <c r="A493" s="40"/>
      <c r="B493" s="20" t="s">
        <v>49</v>
      </c>
      <c r="C493" s="13"/>
      <c r="D493" s="39"/>
      <c r="E493" s="9"/>
      <c r="F493" s="20"/>
      <c r="G493" s="13"/>
      <c r="H493" s="39"/>
      <c r="I493" s="9"/>
      <c r="J493" s="11"/>
      <c r="K493" s="49">
        <v>43552</v>
      </c>
    </row>
    <row r="494" spans="1:11" x14ac:dyDescent="0.3">
      <c r="A494" s="40"/>
      <c r="B494" s="20" t="s">
        <v>46</v>
      </c>
      <c r="C494" s="13"/>
      <c r="D494" s="39"/>
      <c r="E494" s="9"/>
      <c r="F494" s="20"/>
      <c r="G494" s="13"/>
      <c r="H494" s="39">
        <v>1</v>
      </c>
      <c r="I494" s="9"/>
      <c r="J494" s="11"/>
      <c r="K494" s="49">
        <v>43585</v>
      </c>
    </row>
    <row r="495" spans="1:11" x14ac:dyDescent="0.3">
      <c r="A495" s="40"/>
      <c r="B495" s="20" t="s">
        <v>64</v>
      </c>
      <c r="C495" s="13"/>
      <c r="D495" s="39">
        <v>0.13500000000000001</v>
      </c>
      <c r="E495" s="9"/>
      <c r="F495" s="20"/>
      <c r="G495" s="13"/>
      <c r="H495" s="39"/>
      <c r="I495" s="9"/>
      <c r="J495" s="11"/>
      <c r="K495" s="20"/>
    </row>
    <row r="496" spans="1:11" x14ac:dyDescent="0.3">
      <c r="A496" s="40">
        <v>43586</v>
      </c>
      <c r="B496" s="20" t="s">
        <v>65</v>
      </c>
      <c r="C496" s="13">
        <v>1.25</v>
      </c>
      <c r="D496" s="39">
        <v>3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 t="s">
        <v>75</v>
      </c>
    </row>
    <row r="497" spans="1:11" x14ac:dyDescent="0.3">
      <c r="A497" s="40"/>
      <c r="B497" s="20" t="s">
        <v>66</v>
      </c>
      <c r="C497" s="13"/>
      <c r="D497" s="39">
        <v>3.5000000000000003E-2</v>
      </c>
      <c r="E497" s="9"/>
      <c r="F497" s="20"/>
      <c r="G497" s="13"/>
      <c r="H497" s="39"/>
      <c r="I497" s="9"/>
      <c r="J497" s="11"/>
      <c r="K497" s="20"/>
    </row>
    <row r="498" spans="1:11" x14ac:dyDescent="0.3">
      <c r="A498" s="40">
        <v>43617</v>
      </c>
      <c r="B498" s="20" t="s">
        <v>46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20" t="s">
        <v>76</v>
      </c>
    </row>
    <row r="499" spans="1:11" x14ac:dyDescent="0.3">
      <c r="A499" s="40"/>
      <c r="B499" s="20" t="s">
        <v>67</v>
      </c>
      <c r="C499" s="13"/>
      <c r="D499" s="39">
        <v>3.1E-2</v>
      </c>
      <c r="E499" s="9"/>
      <c r="F499" s="20"/>
      <c r="G499" s="13"/>
      <c r="H499" s="39"/>
      <c r="I499" s="9"/>
      <c r="J499" s="11"/>
      <c r="K499" s="20"/>
    </row>
    <row r="500" spans="1:11" x14ac:dyDescent="0.3">
      <c r="A500" s="40">
        <v>43647</v>
      </c>
      <c r="B500" s="20" t="s">
        <v>68</v>
      </c>
      <c r="C500" s="13">
        <v>1.25</v>
      </c>
      <c r="D500" s="39">
        <v>0.17499999999999999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43678</v>
      </c>
      <c r="B501" s="20" t="s">
        <v>69</v>
      </c>
      <c r="C501" s="13">
        <v>1.25</v>
      </c>
      <c r="D501" s="39">
        <v>8.5000000000000006E-2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43709</v>
      </c>
      <c r="B502" s="20" t="s">
        <v>70</v>
      </c>
      <c r="C502" s="13">
        <v>1.25</v>
      </c>
      <c r="D502" s="39">
        <v>2.3E-2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43739</v>
      </c>
      <c r="B503" s="20" t="s">
        <v>46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49">
        <v>43749</v>
      </c>
    </row>
    <row r="504" spans="1:11" x14ac:dyDescent="0.3">
      <c r="A504" s="40"/>
      <c r="B504" s="20" t="s">
        <v>71</v>
      </c>
      <c r="C504" s="13"/>
      <c r="D504" s="39">
        <v>0.56499999999999995</v>
      </c>
      <c r="E504" s="9"/>
      <c r="F504" s="20"/>
      <c r="G504" s="13"/>
      <c r="H504" s="39"/>
      <c r="I504" s="9"/>
      <c r="J504" s="11"/>
      <c r="K504" s="20"/>
    </row>
    <row r="505" spans="1:11" x14ac:dyDescent="0.3">
      <c r="A505" s="40">
        <v>43770</v>
      </c>
      <c r="B505" s="20" t="s">
        <v>46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9">
        <v>43796</v>
      </c>
    </row>
    <row r="506" spans="1:11" x14ac:dyDescent="0.3">
      <c r="A506" s="40"/>
      <c r="B506" s="20" t="s">
        <v>72</v>
      </c>
      <c r="C506" s="13"/>
      <c r="D506" s="39">
        <v>2</v>
      </c>
      <c r="E506" s="9"/>
      <c r="F506" s="20"/>
      <c r="G506" s="13"/>
      <c r="H506" s="39"/>
      <c r="I506" s="9"/>
      <c r="J506" s="11"/>
      <c r="K506" s="20" t="s">
        <v>77</v>
      </c>
    </row>
    <row r="507" spans="1:11" x14ac:dyDescent="0.3">
      <c r="A507" s="40"/>
      <c r="B507" s="20" t="s">
        <v>73</v>
      </c>
      <c r="C507" s="13"/>
      <c r="D507" s="39">
        <v>6.5000000000000002E-2</v>
      </c>
      <c r="E507" s="9"/>
      <c r="F507" s="20"/>
      <c r="G507" s="13"/>
      <c r="H507" s="39"/>
      <c r="I507" s="9"/>
      <c r="J507" s="11"/>
      <c r="K507" s="20"/>
    </row>
    <row r="508" spans="1:11" x14ac:dyDescent="0.3">
      <c r="A508" s="40">
        <v>43800</v>
      </c>
      <c r="B508" s="20" t="s">
        <v>74</v>
      </c>
      <c r="C508" s="13">
        <v>1.25</v>
      </c>
      <c r="D508" s="39">
        <v>0.63300000000000001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8" t="s">
        <v>63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43831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43862</v>
      </c>
      <c r="B511" s="20" t="s">
        <v>46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9">
        <v>43873</v>
      </c>
    </row>
    <row r="512" spans="1:11" x14ac:dyDescent="0.3">
      <c r="A512" s="40">
        <v>43891</v>
      </c>
      <c r="B512" s="20" t="s">
        <v>46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1</v>
      </c>
      <c r="I512" s="9"/>
      <c r="J512" s="11"/>
      <c r="K512" s="49">
        <v>43920</v>
      </c>
    </row>
    <row r="513" spans="1:11" x14ac:dyDescent="0.3">
      <c r="A513" s="40">
        <v>43922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43952</v>
      </c>
      <c r="B514" s="20" t="s">
        <v>45</v>
      </c>
      <c r="C514" s="13">
        <v>1.25</v>
      </c>
      <c r="D514" s="39">
        <v>1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49">
        <v>43966</v>
      </c>
    </row>
    <row r="515" spans="1:11" x14ac:dyDescent="0.3">
      <c r="A515" s="40">
        <v>43983</v>
      </c>
      <c r="B515" s="20" t="s">
        <v>49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49">
        <v>43998</v>
      </c>
    </row>
    <row r="516" spans="1:11" x14ac:dyDescent="0.3">
      <c r="A516" s="40"/>
      <c r="B516" s="20" t="s">
        <v>65</v>
      </c>
      <c r="C516" s="13"/>
      <c r="D516" s="39">
        <v>3</v>
      </c>
      <c r="E516" s="9"/>
      <c r="F516" s="20"/>
      <c r="G516" s="13"/>
      <c r="H516" s="39"/>
      <c r="I516" s="9"/>
      <c r="J516" s="11"/>
      <c r="K516" s="20" t="s">
        <v>79</v>
      </c>
    </row>
    <row r="517" spans="1:11" x14ac:dyDescent="0.3">
      <c r="A517" s="40">
        <v>44013</v>
      </c>
      <c r="B517" s="20" t="s">
        <v>65</v>
      </c>
      <c r="C517" s="13">
        <v>1.25</v>
      </c>
      <c r="D517" s="39">
        <v>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80</v>
      </c>
    </row>
    <row r="518" spans="1:11" x14ac:dyDescent="0.3">
      <c r="A518" s="40"/>
      <c r="B518" s="20" t="s">
        <v>78</v>
      </c>
      <c r="C518" s="13"/>
      <c r="D518" s="39"/>
      <c r="E518" s="9"/>
      <c r="F518" s="20"/>
      <c r="G518" s="13"/>
      <c r="H518" s="39">
        <v>6</v>
      </c>
      <c r="I518" s="9"/>
      <c r="J518" s="11"/>
      <c r="K518" s="20" t="s">
        <v>81</v>
      </c>
    </row>
    <row r="519" spans="1:11" x14ac:dyDescent="0.3">
      <c r="A519" s="40"/>
      <c r="B519" s="20" t="s">
        <v>53</v>
      </c>
      <c r="C519" s="13"/>
      <c r="D519" s="39"/>
      <c r="E519" s="9"/>
      <c r="F519" s="20"/>
      <c r="G519" s="13"/>
      <c r="H519" s="39">
        <v>2</v>
      </c>
      <c r="I519" s="9"/>
      <c r="J519" s="11"/>
      <c r="K519" s="20" t="s">
        <v>82</v>
      </c>
    </row>
    <row r="520" spans="1:11" x14ac:dyDescent="0.3">
      <c r="A520" s="40">
        <v>44044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v>44075</v>
      </c>
      <c r="B521" s="20" t="s">
        <v>46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49">
        <v>44091</v>
      </c>
    </row>
    <row r="522" spans="1:11" x14ac:dyDescent="0.3">
      <c r="A522" s="40"/>
      <c r="B522" s="20" t="s">
        <v>47</v>
      </c>
      <c r="C522" s="13"/>
      <c r="D522" s="39"/>
      <c r="E522" s="9"/>
      <c r="F522" s="20"/>
      <c r="G522" s="13"/>
      <c r="H522" s="39">
        <v>3</v>
      </c>
      <c r="I522" s="9"/>
      <c r="J522" s="11"/>
      <c r="K522" s="20" t="s">
        <v>83</v>
      </c>
    </row>
    <row r="523" spans="1:11" x14ac:dyDescent="0.3">
      <c r="A523" s="40"/>
      <c r="B523" s="20" t="s">
        <v>47</v>
      </c>
      <c r="C523" s="13"/>
      <c r="D523" s="39"/>
      <c r="E523" s="9"/>
      <c r="F523" s="20"/>
      <c r="G523" s="13"/>
      <c r="H523" s="39">
        <v>3</v>
      </c>
      <c r="I523" s="9"/>
      <c r="J523" s="11"/>
      <c r="K523" s="20" t="s">
        <v>84</v>
      </c>
    </row>
    <row r="524" spans="1:11" x14ac:dyDescent="0.3">
      <c r="A524" s="40">
        <v>44105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44136</v>
      </c>
      <c r="B525" s="20" t="s">
        <v>72</v>
      </c>
      <c r="C525" s="13">
        <v>1.25</v>
      </c>
      <c r="D525" s="39">
        <v>2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 t="s">
        <v>85</v>
      </c>
    </row>
    <row r="526" spans="1:11" x14ac:dyDescent="0.3">
      <c r="A526" s="40">
        <v>44166</v>
      </c>
      <c r="B526" s="20" t="s">
        <v>72</v>
      </c>
      <c r="C526" s="13">
        <v>1.25</v>
      </c>
      <c r="D526" s="39">
        <v>2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 t="s">
        <v>86</v>
      </c>
    </row>
    <row r="527" spans="1:11" x14ac:dyDescent="0.3">
      <c r="A527" s="48" t="s">
        <v>87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44197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44228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44256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44287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44317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44348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44378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v>44409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44440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44470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44501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44531</v>
      </c>
      <c r="B539" s="20" t="s">
        <v>72</v>
      </c>
      <c r="C539" s="13">
        <v>1.25</v>
      </c>
      <c r="D539" s="39">
        <v>2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89</v>
      </c>
    </row>
    <row r="540" spans="1:11" x14ac:dyDescent="0.3">
      <c r="A540" s="40"/>
      <c r="B540" s="20" t="s">
        <v>88</v>
      </c>
      <c r="C540" s="13"/>
      <c r="D540" s="39">
        <v>3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8" t="s">
        <v>90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44562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44593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v>44621</v>
      </c>
      <c r="B544" s="20" t="s">
        <v>49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49">
        <v>44629</v>
      </c>
    </row>
    <row r="545" spans="1:11" x14ac:dyDescent="0.3">
      <c r="A545" s="40"/>
      <c r="B545" s="20" t="s">
        <v>49</v>
      </c>
      <c r="C545" s="13"/>
      <c r="D545" s="39"/>
      <c r="E545" s="9"/>
      <c r="F545" s="20"/>
      <c r="G545" s="13"/>
      <c r="H545" s="39"/>
      <c r="I545" s="9"/>
      <c r="J545" s="11"/>
      <c r="K545" s="49">
        <v>44648</v>
      </c>
    </row>
    <row r="546" spans="1:11" x14ac:dyDescent="0.3">
      <c r="A546" s="40">
        <v>44652</v>
      </c>
      <c r="B546" s="20" t="s">
        <v>136</v>
      </c>
      <c r="C546" s="13">
        <v>1.25</v>
      </c>
      <c r="D546" s="39">
        <v>0.11700000000000001</v>
      </c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44682</v>
      </c>
      <c r="B547" s="20" t="s">
        <v>357</v>
      </c>
      <c r="C547" s="13">
        <v>1.25</v>
      </c>
      <c r="D547" s="39">
        <v>5.6000000000000015E-2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44713</v>
      </c>
      <c r="B548" s="20" t="s">
        <v>46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>
        <v>1</v>
      </c>
      <c r="I548" s="9"/>
      <c r="J548" s="11"/>
      <c r="K548" s="49">
        <v>44736</v>
      </c>
    </row>
    <row r="549" spans="1:11" x14ac:dyDescent="0.3">
      <c r="A549" s="40"/>
      <c r="B549" s="20" t="s">
        <v>148</v>
      </c>
      <c r="C549" s="13"/>
      <c r="D549" s="39">
        <v>9.1999999999999998E-2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49"/>
    </row>
    <row r="550" spans="1:11" x14ac:dyDescent="0.3">
      <c r="A550" s="40">
        <v>44743</v>
      </c>
      <c r="B550" s="20" t="s">
        <v>123</v>
      </c>
      <c r="C550" s="13">
        <v>1.25</v>
      </c>
      <c r="D550" s="39">
        <v>4.4000000000000004E-2</v>
      </c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0">
        <v>44774</v>
      </c>
      <c r="B551" s="20" t="s">
        <v>356</v>
      </c>
      <c r="C551" s="13">
        <v>1.25</v>
      </c>
      <c r="D551" s="39">
        <v>1.4999999999999999E-2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v>44805</v>
      </c>
      <c r="B552" s="20" t="s">
        <v>67</v>
      </c>
      <c r="C552" s="13">
        <v>1.25</v>
      </c>
      <c r="D552" s="39">
        <v>3.1000000000000014E-2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49"/>
    </row>
    <row r="553" spans="1:11" x14ac:dyDescent="0.3">
      <c r="A553" s="40"/>
      <c r="B553" s="20" t="s">
        <v>53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2</v>
      </c>
      <c r="I553" s="9"/>
      <c r="J553" s="11"/>
      <c r="K553" s="49" t="s">
        <v>92</v>
      </c>
    </row>
    <row r="554" spans="1:11" x14ac:dyDescent="0.3">
      <c r="A554" s="40">
        <v>44835</v>
      </c>
      <c r="B554" s="20" t="s">
        <v>355</v>
      </c>
      <c r="C554" s="13">
        <v>1.25</v>
      </c>
      <c r="D554" s="39">
        <v>6.9000000000000006E-2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v>44866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49"/>
    </row>
    <row r="556" spans="1:11" x14ac:dyDescent="0.3">
      <c r="A556" s="40"/>
      <c r="B556" s="20" t="s">
        <v>354</v>
      </c>
      <c r="C556" s="13"/>
      <c r="D556" s="39">
        <v>2.700000000000001E-2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49"/>
    </row>
    <row r="557" spans="1:11" x14ac:dyDescent="0.3">
      <c r="A557" s="40">
        <v>44896</v>
      </c>
      <c r="B557" s="20" t="s">
        <v>45</v>
      </c>
      <c r="C557" s="13">
        <v>1.25</v>
      </c>
      <c r="D557" s="39">
        <v>1</v>
      </c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49">
        <v>44924</v>
      </c>
    </row>
    <row r="558" spans="1:11" x14ac:dyDescent="0.3">
      <c r="A558" s="40"/>
      <c r="B558" s="20" t="s">
        <v>45</v>
      </c>
      <c r="C558" s="13"/>
      <c r="D558" s="39">
        <v>1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49">
        <v>44897</v>
      </c>
    </row>
    <row r="559" spans="1:11" x14ac:dyDescent="0.3">
      <c r="A559" s="40"/>
      <c r="B559" s="20" t="s">
        <v>148</v>
      </c>
      <c r="C559" s="13"/>
      <c r="D559" s="39">
        <v>9.1999999999999998E-2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9"/>
    </row>
    <row r="560" spans="1:11" x14ac:dyDescent="0.3">
      <c r="A560" s="48" t="s">
        <v>91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44927</v>
      </c>
      <c r="B561" s="20" t="s">
        <v>364</v>
      </c>
      <c r="C561" s="13">
        <v>1.25</v>
      </c>
      <c r="D561" s="39">
        <v>7.1000000000000008E-2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0">
        <v>44958</v>
      </c>
      <c r="B562" s="20" t="s">
        <v>363</v>
      </c>
      <c r="C562" s="13">
        <v>1.25</v>
      </c>
      <c r="D562" s="39">
        <v>0.13100000000000001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0">
        <v>44986</v>
      </c>
      <c r="B563" s="20" t="s">
        <v>49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49">
        <v>45013</v>
      </c>
    </row>
    <row r="564" spans="1:11" x14ac:dyDescent="0.3">
      <c r="A564" s="40"/>
      <c r="B564" s="20" t="s">
        <v>362</v>
      </c>
      <c r="C564" s="13"/>
      <c r="D564" s="39">
        <v>3.7000000000000019E-2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49"/>
    </row>
    <row r="565" spans="1:11" x14ac:dyDescent="0.3">
      <c r="A565" s="40">
        <v>45017</v>
      </c>
      <c r="B565" s="20" t="s">
        <v>109</v>
      </c>
      <c r="C565" s="13">
        <v>1.25</v>
      </c>
      <c r="D565" s="39">
        <v>1.7000000000000001E-2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45047</v>
      </c>
      <c r="B566" s="20" t="s">
        <v>46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49">
        <v>45069</v>
      </c>
    </row>
    <row r="567" spans="1:11" x14ac:dyDescent="0.3">
      <c r="A567" s="40"/>
      <c r="B567" s="20" t="s">
        <v>70</v>
      </c>
      <c r="C567" s="13"/>
      <c r="D567" s="39">
        <v>2E-3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49"/>
    </row>
    <row r="568" spans="1:11" x14ac:dyDescent="0.3">
      <c r="A568" s="40">
        <v>45078</v>
      </c>
      <c r="B568" s="20" t="s">
        <v>46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1</v>
      </c>
      <c r="I568" s="9"/>
      <c r="J568" s="11"/>
      <c r="K568" s="49">
        <v>45097</v>
      </c>
    </row>
    <row r="569" spans="1:11" x14ac:dyDescent="0.3">
      <c r="A569" s="40"/>
      <c r="B569" s="20" t="s">
        <v>355</v>
      </c>
      <c r="C569" s="13"/>
      <c r="D569" s="39">
        <v>6.9000000000000006E-2</v>
      </c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49"/>
    </row>
    <row r="570" spans="1:11" x14ac:dyDescent="0.3">
      <c r="A570" s="40">
        <v>45108</v>
      </c>
      <c r="B570" s="20" t="s">
        <v>106</v>
      </c>
      <c r="C570" s="13">
        <v>1.25</v>
      </c>
      <c r="D570" s="39">
        <v>0.13500000000000001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3">
      <c r="A571" s="40">
        <v>45139</v>
      </c>
      <c r="B571" s="20" t="s">
        <v>45</v>
      </c>
      <c r="C571" s="13">
        <v>1.25</v>
      </c>
      <c r="D571" s="39">
        <v>1</v>
      </c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49">
        <v>45154</v>
      </c>
    </row>
    <row r="572" spans="1:11" x14ac:dyDescent="0.3">
      <c r="A572" s="40"/>
      <c r="B572" s="20" t="s">
        <v>47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3</v>
      </c>
      <c r="I572" s="9"/>
      <c r="J572" s="11"/>
      <c r="K572" s="49" t="s">
        <v>358</v>
      </c>
    </row>
    <row r="573" spans="1:11" x14ac:dyDescent="0.3">
      <c r="A573" s="40">
        <v>45170</v>
      </c>
      <c r="B573" s="20" t="s">
        <v>46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>
        <v>1</v>
      </c>
      <c r="I573" s="9"/>
      <c r="J573" s="11"/>
      <c r="K573" s="49">
        <v>45174</v>
      </c>
    </row>
    <row r="574" spans="1:11" x14ac:dyDescent="0.3">
      <c r="A574" s="40"/>
      <c r="B574" s="20" t="s">
        <v>362</v>
      </c>
      <c r="C574" s="13"/>
      <c r="D574" s="39">
        <v>3.7000000000000019E-2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49"/>
    </row>
    <row r="575" spans="1:11" x14ac:dyDescent="0.3">
      <c r="A575" s="40">
        <v>45200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v>45231</v>
      </c>
      <c r="B576" s="20" t="s">
        <v>361</v>
      </c>
      <c r="C576" s="13">
        <v>1.25</v>
      </c>
      <c r="D576" s="39">
        <v>4.0000000000000001E-3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3">
      <c r="A577" s="40"/>
      <c r="B577" s="20" t="s">
        <v>70</v>
      </c>
      <c r="C577" s="13"/>
      <c r="D577" s="39">
        <v>2E-3</v>
      </c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45261</v>
      </c>
      <c r="B578" s="20" t="s">
        <v>53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>
        <v>2</v>
      </c>
      <c r="I578" s="9"/>
      <c r="J578" s="11"/>
      <c r="K578" s="20" t="s">
        <v>359</v>
      </c>
    </row>
    <row r="579" spans="1:11" x14ac:dyDescent="0.3">
      <c r="A579" s="40"/>
      <c r="B579" s="20" t="s">
        <v>118</v>
      </c>
      <c r="C579" s="13"/>
      <c r="D579" s="39">
        <v>0.125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8" t="s">
        <v>360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>
        <v>45292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45323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>
        <v>45352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>
        <v>45383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>
        <v>45413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45444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45474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>
        <v>45505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45536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45566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45597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45627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45658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45689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45717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45748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45778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45809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45839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45870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45901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45931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>
        <v>45962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45992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46023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46054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46082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v>46113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>
        <v>46143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>
        <v>46174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>
        <v>46204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>
        <v>46235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>
        <v>46266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46296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v>46327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1"/>
      <c r="B621" s="15"/>
      <c r="C621" s="42"/>
      <c r="D621" s="43"/>
      <c r="E621" s="9"/>
      <c r="F621" s="15"/>
      <c r="G621" s="42" t="str">
        <f>IF(ISBLANK(Table1[[#This Row],[EARNED]]),"",Table1[[#This Row],[EARNED]])</f>
        <v/>
      </c>
      <c r="H621" s="43"/>
      <c r="I621" s="9"/>
      <c r="J621" s="12"/>
      <c r="K62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K268" twoDigitTextYear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tabSelected="1" topLeftCell="A2" workbookViewId="0">
      <selection activeCell="B13" sqref="B1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/>
      <c r="F3" s="11">
        <v>34</v>
      </c>
      <c r="G3" s="45">
        <f>SUMIFS(F7:F14,E7:E14,E3)+SUMIFS(D7:D66,C7:C66,F3)+D3</f>
        <v>7.1000000000000008E-2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370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3">
      <c r="A7" s="11">
        <f>SUM(Sheet1!E9,Sheet1!I9)</f>
        <v>161.22700000000009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G12" s="46">
        <f>1.25-G3</f>
        <v>1.179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2024-02-14T05:23:45Z</dcterms:modified>
</cp:coreProperties>
</file>