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\"/>
    </mc:Choice>
  </mc:AlternateContent>
  <xr:revisionPtr revIDLastSave="0" documentId="13_ncr:1_{26B5EA3D-C3AD-4019-8258-69266EC15C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5" l="1"/>
  <c r="G100" i="5"/>
  <c r="G67" i="5" l="1"/>
  <c r="G73" i="5" l="1"/>
  <c r="G75" i="5" l="1"/>
  <c r="G77" i="5" l="1"/>
  <c r="G81" i="5" l="1"/>
  <c r="G94" i="5" l="1"/>
  <c r="G91" i="5" l="1"/>
  <c r="G22" i="1" l="1"/>
  <c r="E9" i="5"/>
  <c r="G86" i="5"/>
  <c r="G143" i="5" l="1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99" i="5"/>
  <c r="G97" i="5"/>
  <c r="G96" i="5"/>
  <c r="G95" i="5"/>
  <c r="G93" i="5"/>
  <c r="G92" i="5"/>
  <c r="G90" i="5"/>
  <c r="G89" i="5"/>
  <c r="G88" i="5"/>
  <c r="G87" i="5"/>
  <c r="G85" i="5"/>
  <c r="G84" i="5"/>
  <c r="G83" i="5"/>
  <c r="G82" i="5"/>
  <c r="G80" i="5"/>
  <c r="G79" i="5"/>
  <c r="G78" i="5"/>
  <c r="G76" i="5"/>
  <c r="G74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0" i="1"/>
  <c r="G17" i="1"/>
  <c r="G14" i="1"/>
  <c r="G12" i="1"/>
  <c r="G3" i="3"/>
  <c r="G16" i="1"/>
  <c r="G18" i="1"/>
  <c r="G19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<sst xmlns="http://schemas.openxmlformats.org/spreadsheetml/2006/main" count="161" uniqueCount="97">
  <si>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</si>
  <si>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</si>
  <si>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</si>
  <si>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</si>
  <si>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</si>
  <si>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</si>
  <si>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</si>
  <si>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</si>
  <si>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</si>
  <si>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</si>
  <si>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</si>
  <si>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</si>
  <si>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</si>
  <si>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</si>
  <si>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</si>
  <si>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</si>
  <si>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</si>
  <si>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</si>
  <si>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</si>
  <si>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</si>
  <si>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</si>
  <si>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</si>
  <si>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</si>
  <si>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</si>
  <si>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</si>
  <si>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</si>
  <si>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</si>
  <si>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</si>
  <si>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</si>
  <si>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</si>
  <si>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</si>
  <si>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</si>
  <si>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</si>
  <si>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</si>
  <si>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</si>
  <si>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</si>
  <si>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</si>
  <si>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</si>
  <si>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</si>
  <si>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</si>
  <si>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</si>
  <si>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</si>
  <si>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</si>
  <si>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</si>
  <si>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</si>
  <si>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</si>
  <si>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</si>
  <si>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</si>
  <si>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</si>
  <si>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</si>
  <si>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</si>
  <si>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</si>
  <si>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</si>
  <si>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</si>
  <si>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</si>
  <si>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</si>
  <si>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</si>
  <si>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</si>
  <si>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</si>
  <si>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</si>
  <si>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</si>
  <si>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</si>
  <si>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</si>
  <si>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</si>
  <si>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</si>
  <si>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</si>
  <si>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</si>
  <si>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</si>
  <si>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</si>
  <si>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</si>
  <si>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</si>
  <si>
    <t>3/13,14/2023</t>
  </si>
  <si>
    <t>VL(2-0-0)</t>
  </si>
  <si>
    <t>5/4,5/2023</t>
  </si>
  <si>
    <t>5/14-16/2023</t>
  </si>
  <si>
    <t>SP(2-0-0)</t>
  </si>
  <si>
    <t>5/26,29/2023</t>
  </si>
  <si>
    <t>7/6,7/2023</t>
  </si>
  <si>
    <t>SL(3-0-0)</t>
  </si>
  <si>
    <t>8/3,4,7/2023</t>
  </si>
  <si>
    <t>8/24,25/2023</t>
  </si>
  <si>
    <t>11/2,5/2023</t>
  </si>
  <si>
    <t>UT(0-5-18)</t>
  </si>
  <si>
    <t>UT(0-4-34)</t>
  </si>
  <si>
    <t>A(2-0-0)</t>
  </si>
  <si>
    <t>10/14,21/2022</t>
  </si>
  <si>
    <t>UT(0-3-51)</t>
  </si>
  <si>
    <t>A(1-0-0)</t>
  </si>
  <si>
    <t>UT(1-1-56)</t>
  </si>
  <si>
    <t>UT(1-0-46)</t>
  </si>
  <si>
    <t>UT(0-5-2)</t>
  </si>
  <si>
    <t>UT(0-4-21)</t>
  </si>
  <si>
    <t>A(3-0-0)</t>
  </si>
  <si>
    <t>5/2,13,16/2022</t>
  </si>
  <si>
    <t>UT(0-2-43)</t>
  </si>
  <si>
    <t>2024</t>
  </si>
  <si>
    <t>11/25-28,30/2023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</si>
</sst>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4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4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3"/>
  <sheetViews>
    <sheetView tabSelected="1" topLeftCell="A2" zoomScaleNormal="100" workbookViewId="0">
      <pane ySplit="3696" topLeftCell="A97" activePane="bottomLeft"/>
      <selection activeCell="I10" sqref="I10"/>
      <selection pane="bottomLeft" activeCell="K103" sqref="K1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44.679000000000002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72.25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43405</v>
      </c>
      <c r="B21" s="20" t="s">
        <v>59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60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 t="s">
        <v>54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43748</v>
      </c>
    </row>
    <row r="34" spans="1:11" x14ac:dyDescent="0.3">
      <c r="A34" s="40"/>
      <c r="B34" s="20" t="s">
        <v>54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43764</v>
      </c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63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8" t="s">
        <v>62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63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8" t="s">
        <v>64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63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65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87</v>
      </c>
      <c r="C66" s="13">
        <v>1.25</v>
      </c>
      <c r="D66" s="39">
        <v>1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>
        <v>44627</v>
      </c>
    </row>
    <row r="67" spans="1:11" x14ac:dyDescent="0.3">
      <c r="A67" s="40"/>
      <c r="B67" s="20" t="s">
        <v>94</v>
      </c>
      <c r="C67" s="13"/>
      <c r="D67" s="39">
        <v>0.33999999999999997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49"/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 t="s">
        <v>92</v>
      </c>
      <c r="C69" s="13">
        <v>1.25</v>
      </c>
      <c r="D69" s="39">
        <v>3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93</v>
      </c>
    </row>
    <row r="70" spans="1:11" x14ac:dyDescent="0.3">
      <c r="A70" s="40">
        <v>44713</v>
      </c>
      <c r="B70" s="20" t="s">
        <v>91</v>
      </c>
      <c r="C70" s="13">
        <v>1.25</v>
      </c>
      <c r="D70" s="39">
        <v>0.54400000000000004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44743</v>
      </c>
      <c r="B71" s="20" t="s">
        <v>90</v>
      </c>
      <c r="C71" s="13">
        <v>1.25</v>
      </c>
      <c r="D71" s="39">
        <v>0.629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 t="s">
        <v>87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>
        <v>44801</v>
      </c>
    </row>
    <row r="73" spans="1:11" x14ac:dyDescent="0.3">
      <c r="A73" s="40"/>
      <c r="B73" s="20" t="s">
        <v>89</v>
      </c>
      <c r="C73" s="13"/>
      <c r="D73" s="39">
        <v>1.0960000000000001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49"/>
    </row>
    <row r="74" spans="1:11" x14ac:dyDescent="0.3">
      <c r="A74" s="40">
        <v>44805</v>
      </c>
      <c r="B74" s="20" t="s">
        <v>87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44831</v>
      </c>
    </row>
    <row r="75" spans="1:11" x14ac:dyDescent="0.3">
      <c r="A75" s="40"/>
      <c r="B75" s="20" t="s">
        <v>88</v>
      </c>
      <c r="C75" s="13"/>
      <c r="D75" s="39">
        <v>1.242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3">
      <c r="A76" s="40">
        <v>44835</v>
      </c>
      <c r="B76" s="20" t="s">
        <v>84</v>
      </c>
      <c r="C76" s="13">
        <v>1.25</v>
      </c>
      <c r="D76" s="39">
        <v>2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85</v>
      </c>
    </row>
    <row r="77" spans="1:11" x14ac:dyDescent="0.3">
      <c r="A77" s="40"/>
      <c r="B77" s="20" t="s">
        <v>86</v>
      </c>
      <c r="C77" s="13"/>
      <c r="D77" s="39">
        <v>0.48099999999999998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>
        <v>44866</v>
      </c>
      <c r="B78" s="20" t="s">
        <v>66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44875</v>
      </c>
    </row>
    <row r="79" spans="1:11" x14ac:dyDescent="0.3">
      <c r="A79" s="40"/>
      <c r="B79" s="20" t="s">
        <v>60</v>
      </c>
      <c r="C79" s="13"/>
      <c r="D79" s="39">
        <v>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 t="s">
        <v>67</v>
      </c>
    </row>
    <row r="80" spans="1:11" x14ac:dyDescent="0.3">
      <c r="A80" s="40"/>
      <c r="B80" s="20" t="s">
        <v>69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70</v>
      </c>
    </row>
    <row r="81" spans="1:11" x14ac:dyDescent="0.3">
      <c r="A81" s="40"/>
      <c r="B81" s="20" t="s">
        <v>83</v>
      </c>
      <c r="C81" s="13"/>
      <c r="D81" s="39">
        <v>0.57099999999999995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44896</v>
      </c>
      <c r="B82" s="20" t="s">
        <v>82</v>
      </c>
      <c r="C82" s="13">
        <v>1.25</v>
      </c>
      <c r="D82" s="39">
        <v>0.66200000000000003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8" t="s">
        <v>68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44958</v>
      </c>
      <c r="B85" s="20" t="s">
        <v>54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1</v>
      </c>
      <c r="I85" s="9"/>
      <c r="J85" s="11"/>
      <c r="K85" s="49">
        <v>44966</v>
      </c>
    </row>
    <row r="86" spans="1:11" x14ac:dyDescent="0.3">
      <c r="A86" s="40"/>
      <c r="B86" s="20" t="s">
        <v>54</v>
      </c>
      <c r="C86" s="13"/>
      <c r="D86" s="39"/>
      <c r="E86" s="9"/>
      <c r="F86" s="20"/>
      <c r="G86" s="13" t="str">
        <f>IF(ISBLANK(Table13[[#This Row],[EARNED]]),"",Table13[[#This Row],[EARNED]])</f>
        <v/>
      </c>
      <c r="H86" s="39">
        <v>1</v>
      </c>
      <c r="I86" s="9"/>
      <c r="J86" s="11"/>
      <c r="K86" s="49">
        <v>44962</v>
      </c>
    </row>
    <row r="87" spans="1:11" x14ac:dyDescent="0.3">
      <c r="A87" s="40">
        <v>44986</v>
      </c>
      <c r="B87" s="20" t="s">
        <v>50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2</v>
      </c>
      <c r="I87" s="9"/>
      <c r="J87" s="11"/>
      <c r="K87" s="20" t="s">
        <v>71</v>
      </c>
    </row>
    <row r="88" spans="1:11" x14ac:dyDescent="0.3">
      <c r="A88" s="40">
        <v>45017</v>
      </c>
      <c r="B88" s="20" t="s">
        <v>54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1</v>
      </c>
      <c r="I88" s="9"/>
      <c r="J88" s="11"/>
      <c r="K88" s="49">
        <v>45041</v>
      </c>
    </row>
    <row r="89" spans="1:11" x14ac:dyDescent="0.3">
      <c r="A89" s="40">
        <v>45047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3">
      <c r="A90" s="40">
        <v>45078</v>
      </c>
      <c r="B90" s="20" t="s">
        <v>54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1</v>
      </c>
      <c r="I90" s="9"/>
      <c r="J90" s="11"/>
      <c r="K90" s="49">
        <v>45081</v>
      </c>
    </row>
    <row r="91" spans="1:11" x14ac:dyDescent="0.3">
      <c r="A91" s="40"/>
      <c r="B91" s="20" t="s">
        <v>54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1</v>
      </c>
      <c r="I91" s="9"/>
      <c r="J91" s="11"/>
      <c r="K91" s="49">
        <v>45085</v>
      </c>
    </row>
    <row r="92" spans="1:11" x14ac:dyDescent="0.3">
      <c r="A92" s="40">
        <v>45108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3">
      <c r="A93" s="40">
        <v>45139</v>
      </c>
      <c r="B93" s="20" t="s">
        <v>78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>
        <v>3</v>
      </c>
      <c r="I93" s="9"/>
      <c r="J93" s="11"/>
      <c r="K93" s="20" t="s">
        <v>79</v>
      </c>
    </row>
    <row r="94" spans="1:11" x14ac:dyDescent="0.3">
      <c r="A94" s="40"/>
      <c r="B94" s="20" t="s">
        <v>50</v>
      </c>
      <c r="C94" s="13"/>
      <c r="D94" s="39"/>
      <c r="E94" s="9"/>
      <c r="F94" s="20"/>
      <c r="G94" s="13" t="str">
        <f>IF(ISBLANK(Table13[[#This Row],[EARNED]]),"",Table13[[#This Row],[EARNED]])</f>
        <v/>
      </c>
      <c r="H94" s="39">
        <v>2</v>
      </c>
      <c r="I94" s="9"/>
      <c r="J94" s="11"/>
      <c r="K94" s="20" t="s">
        <v>80</v>
      </c>
    </row>
    <row r="95" spans="1:11" x14ac:dyDescent="0.3">
      <c r="A95" s="40">
        <v>45170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3">
      <c r="A96" s="40">
        <v>45200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3">
      <c r="A97" s="40">
        <v>45231</v>
      </c>
      <c r="B97" s="20" t="s">
        <v>50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2</v>
      </c>
      <c r="I97" s="9"/>
      <c r="J97" s="11"/>
      <c r="K97" s="20" t="s">
        <v>81</v>
      </c>
    </row>
    <row r="98" spans="1:11" x14ac:dyDescent="0.3">
      <c r="A98" s="40"/>
      <c r="B98" s="20" t="s">
        <v>63</v>
      </c>
      <c r="C98" s="13"/>
      <c r="D98" s="39">
        <v>5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 t="s">
        <v>96</v>
      </c>
    </row>
    <row r="99" spans="1:11" x14ac:dyDescent="0.3">
      <c r="A99" s="40">
        <v>45261</v>
      </c>
      <c r="B99" s="20" t="s">
        <v>54</v>
      </c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>
        <v>1</v>
      </c>
      <c r="I99" s="9"/>
      <c r="J99" s="11"/>
      <c r="K99" s="49">
        <v>45269</v>
      </c>
    </row>
    <row r="100" spans="1:11" x14ac:dyDescent="0.3">
      <c r="A100" s="48" t="s">
        <v>95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45292</v>
      </c>
      <c r="B101" s="20" t="s">
        <v>54</v>
      </c>
      <c r="C101" s="13">
        <v>1.25</v>
      </c>
      <c r="D101" s="39"/>
      <c r="E101" s="9"/>
      <c r="F101" s="20"/>
      <c r="G101" s="13">
        <f>IF(ISBLANK(Table13[[#This Row],[EARNED]]),"",Table13[[#This Row],[EARNED]])</f>
        <v>1.25</v>
      </c>
      <c r="H101" s="39">
        <v>1</v>
      </c>
      <c r="I101" s="9"/>
      <c r="J101" s="11"/>
      <c r="K101" s="49">
        <v>45298</v>
      </c>
    </row>
    <row r="102" spans="1:11" x14ac:dyDescent="0.3">
      <c r="A102" s="40">
        <v>45323</v>
      </c>
      <c r="B102" s="20" t="s">
        <v>54</v>
      </c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>
        <v>1</v>
      </c>
      <c r="I102" s="9"/>
      <c r="J102" s="11"/>
      <c r="K102" s="49">
        <v>45314</v>
      </c>
    </row>
    <row r="103" spans="1:11" x14ac:dyDescent="0.3">
      <c r="A103" s="40">
        <v>45352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45383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45413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45444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45474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45505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45536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45566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45597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45627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45658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45689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45717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45748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45778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45809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45839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45870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45901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>
        <v>45931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>
        <v>45962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>
        <v>45992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>
        <v>46023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>
        <v>46054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>
        <v>46082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>
        <v>46113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>
        <v>46143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IF(ISBLANK(Table13[[#This Row],[EARNED]]),"",Table13[[#This Row],[EARNED]])</f>
        <v/>
      </c>
      <c r="H143" s="43"/>
      <c r="I143" s="9"/>
      <c r="J143" s="12"/>
      <c r="K14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40"/>
  <sheetViews>
    <sheetView zoomScaleNormal="100" workbookViewId="0">
      <pane ySplit="3696" topLeftCell="A22" activePane="bottomLeft"/>
      <selection activeCell="E87" sqref="E87"/>
      <selection pane="bottomLeft" activeCell="B32" sqref="B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2.0640000000000072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3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3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3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3">
      <c r="A18" s="40">
        <v>43313</v>
      </c>
      <c r="B18" s="20" t="s">
        <v>55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3">
      <c r="A20" s="40"/>
      <c r="B20" s="20" t="s">
        <v>56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3">
      <c r="A21" s="40">
        <v>43405</v>
      </c>
      <c r="B21" s="20" t="s">
        <v>57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3">
      <c r="A22" s="40"/>
      <c r="B22" s="20" t="s">
        <v>61</v>
      </c>
      <c r="C22" s="13"/>
      <c r="D22" s="39">
        <v>11.487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43647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43659</v>
      </c>
    </row>
    <row r="25" spans="1:11" x14ac:dyDescent="0.3">
      <c r="A25" s="48" t="s">
        <v>65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44866</v>
      </c>
      <c r="B26" s="20" t="s">
        <v>66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44875</v>
      </c>
    </row>
    <row r="27" spans="1:11" x14ac:dyDescent="0.3">
      <c r="A27" s="48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45017</v>
      </c>
      <c r="B28" s="20" t="s">
        <v>72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73</v>
      </c>
    </row>
    <row r="29" spans="1:11" x14ac:dyDescent="0.3">
      <c r="A29" s="40">
        <v>45047</v>
      </c>
      <c r="B29" s="20" t="s">
        <v>47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74</v>
      </c>
    </row>
    <row r="30" spans="1:11" x14ac:dyDescent="0.3">
      <c r="A30" s="40"/>
      <c r="B30" s="20" t="s">
        <v>75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3">
      <c r="A31" s="40">
        <v>45106</v>
      </c>
      <c r="B31" s="20" t="s">
        <v>72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77</v>
      </c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1"/>
      <c r="B40" s="15"/>
      <c r="C40" s="42"/>
      <c r="D40" s="43"/>
      <c r="E40" s="9"/>
      <c r="F40" s="15"/>
      <c r="G40" s="42" t="str">
        <f>IF(ISBLANK(Table1[[#This Row],[EARNED]]),"",Table1[[#This Row],[EARNED]])</f>
        <v/>
      </c>
      <c r="H40" s="43"/>
      <c r="I40" s="9"/>
      <c r="J40" s="12"/>
      <c r="K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85.507999999999996</v>
      </c>
      <c r="B3" s="11">
        <v>6.625</v>
      </c>
      <c r="D3" s="11"/>
      <c r="E3" s="11">
        <v>2</v>
      </c>
      <c r="F3" s="11">
        <v>43</v>
      </c>
      <c r="G3" s="45">
        <f>SUMIFS(F7:F14,E7:E14,E3)+SUMIFS(D7:D66,C7:C66,F3)+D3</f>
        <v>0.33999999999999997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2024-02-01T02:33:20Z</dcterms:modified>
</cp:coreProperties>
</file>