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CASUAL\LA CENRO\"/>
    </mc:Choice>
  </mc:AlternateContent>
  <xr:revisionPtr revIDLastSave="0" documentId="13_ncr:1_{285BEA3B-B548-4BE4-A251-A7B5C8E1825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1" r:id="rId2"/>
    <sheet name="2017 LEAVE BALANCE" sheetId="5" r:id="rId3"/>
    <sheet name="CONVERTION" sheetId="3" r:id="rId4"/>
  </sheets>
  <externalReferences>
    <externalReference r:id="rId5"/>
  </externalReferences>
  <definedNames>
    <definedName name="BALANCE_1" localSheetId="2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9" i="1" l="1"/>
  <c r="G73" i="1" l="1"/>
  <c r="G31" i="5" l="1"/>
  <c r="E9" i="1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E9" i="5"/>
  <c r="A64" i="1"/>
  <c r="A65" i="1" s="1"/>
  <c r="A66" i="1" s="1"/>
  <c r="A67" i="1" s="1"/>
  <c r="A68" i="1" s="1"/>
  <c r="A69" i="1" s="1"/>
  <c r="A70" i="1" s="1"/>
  <c r="A71" i="1" s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G9" i="1"/>
  <c r="I9" i="1" l="1"/>
  <c r="I9" i="5"/>
  <c r="K3" i="3"/>
  <c r="L3" i="3" s="1"/>
</calcChain>
</file>

<file path=xl/sharedStrings.xml><?xml version="1.0" encoding="utf-8"?>
<sst xmlns="http://schemas.openxmlformats.org/spreadsheetml/2006/main" count="163" uniqueCount="94">
  <si>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</si>
  <si>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</si>
  <si>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</si>
  <si>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</si>
  <si>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</si>
  <si>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</si>
  <si>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</si>
  <si>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</si>
  <si>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</si>
  <si>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</si>
  <si>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</si>
  <si>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</si>
  <si>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</si>
  <si>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</si>
  <si>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</si>
  <si>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</si>
  <si>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</si>
  <si>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</si>
  <si>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</si>
  <si>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</si>
  <si>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</si>
  <si>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</si>
  <si>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</si>
  <si>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</si>
  <si>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</si>
  <si>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</si>
  <si>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</si>
  <si>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</si>
  <si>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</si>
  <si>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</si>
  <si>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</si>
  <si>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</si>
  <si>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</si>
  <si>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</si>
  <si>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</si>
  <si>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</si>
  <si>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</si>
  <si>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</si>
  <si>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</si>
  <si>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</si>
  <si>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</si>
  <si>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</si>
  <si>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</si>
  <si>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CENRO</t>
  </si>
  <si>
    <t>2018</t>
  </si>
  <si>
    <t>SL(2-0-0)</t>
  </si>
  <si>
    <t>2/10,11/2018</t>
  </si>
  <si>
    <t>VL(2-0-0)</t>
  </si>
  <si>
    <t>3/13,14/2018</t>
  </si>
  <si>
    <t>SL(3-0-0)</t>
  </si>
  <si>
    <t>4/12-17/2018</t>
  </si>
  <si>
    <t>VL(1-0-0)</t>
  </si>
  <si>
    <t>VL(4-0-0)</t>
  </si>
  <si>
    <t>7/26-28,31/2018</t>
  </si>
  <si>
    <t>SL(4-0-0)</t>
  </si>
  <si>
    <t>8/28-31/2018</t>
  </si>
  <si>
    <t>11/3,4/2018</t>
  </si>
  <si>
    <t>2019</t>
  </si>
  <si>
    <t>2/9,10/2019</t>
  </si>
  <si>
    <t>SL(1-0-0)</t>
  </si>
  <si>
    <t>FL(1-0-0)</t>
  </si>
  <si>
    <t>2020</t>
  </si>
  <si>
    <t>SP(1-0-0)</t>
  </si>
  <si>
    <t>2/8,9/2020</t>
  </si>
  <si>
    <t>F(3-0-0)</t>
  </si>
  <si>
    <t>2021</t>
  </si>
  <si>
    <t>2/12,13/2021</t>
  </si>
  <si>
    <t>FL(5-0-0)</t>
  </si>
  <si>
    <t>2022</t>
  </si>
  <si>
    <t>7/7,8/2022</t>
  </si>
  <si>
    <t>9/21,22/2022</t>
  </si>
  <si>
    <t>DIGNO, DANILO</t>
  </si>
  <si>
    <t>2023</t>
  </si>
  <si>
    <t>11/15,16</t>
  </si>
  <si>
    <t>2/12,14/2023</t>
  </si>
  <si>
    <t>7/4,5/2023</t>
  </si>
  <si>
    <t>SL(10-0-0)</t>
  </si>
  <si>
    <t>8/17-20, 22-27/2023</t>
  </si>
  <si>
    <t>9/8-10/2023</t>
  </si>
  <si>
    <t>VL(10-0-0)</t>
  </si>
  <si>
    <t>9/26 - 10/6/2023</t>
  </si>
  <si>
    <t>UT(0-2-41)</t>
  </si>
  <si>
    <t>UT(0-1-43)</t>
  </si>
  <si>
    <t>UT(0-0-47)</t>
  </si>
  <si>
    <t>UT(0-0-28)</t>
  </si>
  <si>
    <t>UT(0-1-54)</t>
  </si>
  <si>
    <t>UT(0-1-28)</t>
  </si>
  <si>
    <t>UT(0-0-45)</t>
  </si>
  <si>
    <t>4/5,28/2022</t>
  </si>
  <si>
    <t>11/21,22/2023</t>
  </si>
  <si>
    <t>2024</t>
  </si>
  <si>
    <t>SL(14-0-0)</t>
  </si>
  <si>
    <t>SL(7-0-0)</t>
  </si>
  <si>
    <t>21,23-28/2024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</si>
</sst>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1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SUM(Table1[EARNED])-SUM(Table1[Absence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IF(ISBLANK(Table1[[#This Row],[EARNED]]),"",Table1[[#This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SUM(Table1[[EARNED ]])-SUM(Table1[Absence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8:K87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SUM(Table13[EARNED])-SUM(Table13[Absence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IF(ISBLANK(Table13[[#This Row],[EARNED]]),"",Table13[[#This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SUM(Table13[[EARNED ]])-SUM(Table13[Absence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1"/>
  <sheetViews>
    <sheetView tabSelected="1" topLeftCell="A2" zoomScaleNormal="100" workbookViewId="0">
      <pane ySplit="3396" topLeftCell="A79" activePane="bottomLeft"/>
      <selection activeCell="E9" sqref="E9"/>
      <selection pane="bottomLeft" activeCell="B66" sqref="B6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71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42</v>
      </c>
      <c r="C4" s="51"/>
      <c r="D4" s="22" t="s">
        <v>12</v>
      </c>
      <c r="F4" s="52" t="s">
        <v>43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</f>
        <v>60.03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70.25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49"/>
    </row>
    <row r="15" spans="1:11" x14ac:dyDescent="0.3">
      <c r="A15" s="40">
        <v>43221</v>
      </c>
      <c r="B15" s="20" t="s">
        <v>51</v>
      </c>
      <c r="C15" s="13">
        <v>1.25</v>
      </c>
      <c r="D15" s="39">
        <v>1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49">
        <v>43235</v>
      </c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 t="s">
        <v>52</v>
      </c>
      <c r="C17" s="13">
        <v>1.25</v>
      </c>
      <c r="D17" s="39">
        <v>4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 t="s">
        <v>53</v>
      </c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57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 t="s">
        <v>47</v>
      </c>
      <c r="C25" s="13">
        <v>1.25</v>
      </c>
      <c r="D25" s="39">
        <v>2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58</v>
      </c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 t="s">
        <v>51</v>
      </c>
      <c r="C28" s="13">
        <v>1.25</v>
      </c>
      <c r="D28" s="39">
        <v>1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49">
        <v>43608</v>
      </c>
    </row>
    <row r="29" spans="1:11" x14ac:dyDescent="0.3">
      <c r="A29" s="40">
        <v>43617</v>
      </c>
      <c r="B29" s="20" t="s">
        <v>51</v>
      </c>
      <c r="C29" s="13">
        <v>1.25</v>
      </c>
      <c r="D29" s="39">
        <v>1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49">
        <v>43618</v>
      </c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49"/>
    </row>
    <row r="35" spans="1:11" x14ac:dyDescent="0.3">
      <c r="A35" s="40">
        <v>43800</v>
      </c>
      <c r="B35" s="20" t="s">
        <v>60</v>
      </c>
      <c r="C35" s="13">
        <v>1.25</v>
      </c>
      <c r="D35" s="39">
        <v>1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8" t="s">
        <v>61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 t="s">
        <v>47</v>
      </c>
      <c r="C38" s="13">
        <v>1.25</v>
      </c>
      <c r="D38" s="39">
        <v>2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63</v>
      </c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49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64</v>
      </c>
      <c r="C48" s="13">
        <v>1.25</v>
      </c>
      <c r="D48" s="39">
        <v>3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8" t="s">
        <v>65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49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49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67</v>
      </c>
      <c r="C61" s="13">
        <v>1.25</v>
      </c>
      <c r="D61" s="39">
        <v>5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8" t="s">
        <v>68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f>EDATE(A63,1)</f>
        <v>44593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f t="shared" ref="A65:A71" si="0">EDATE(A64,1)</f>
        <v>44621</v>
      </c>
      <c r="B65" s="20" t="s">
        <v>51</v>
      </c>
      <c r="C65" s="13">
        <v>1.25</v>
      </c>
      <c r="D65" s="39">
        <v>1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49">
        <v>44631</v>
      </c>
    </row>
    <row r="66" spans="1:11" x14ac:dyDescent="0.3">
      <c r="A66" s="40">
        <f t="shared" si="0"/>
        <v>44652</v>
      </c>
      <c r="B66" s="20" t="s">
        <v>47</v>
      </c>
      <c r="C66" s="13">
        <v>1.25</v>
      </c>
      <c r="D66" s="39">
        <v>2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 t="s">
        <v>88</v>
      </c>
    </row>
    <row r="67" spans="1:11" x14ac:dyDescent="0.3">
      <c r="A67" s="40">
        <f t="shared" si="0"/>
        <v>44682</v>
      </c>
      <c r="B67" s="20" t="s">
        <v>87</v>
      </c>
      <c r="C67" s="13">
        <v>1.25</v>
      </c>
      <c r="D67" s="39">
        <v>9.4E-2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49"/>
    </row>
    <row r="68" spans="1:11" x14ac:dyDescent="0.3">
      <c r="A68" s="40">
        <f>EDATE(A67,1)</f>
        <v>44713</v>
      </c>
      <c r="B68" s="20" t="s">
        <v>86</v>
      </c>
      <c r="C68" s="13">
        <v>1.25</v>
      </c>
      <c r="D68" s="39">
        <v>0.18300000000000002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f t="shared" si="0"/>
        <v>44743</v>
      </c>
      <c r="B69" s="20" t="s">
        <v>85</v>
      </c>
      <c r="C69" s="13">
        <v>1.25</v>
      </c>
      <c r="D69" s="39">
        <v>0.23700000000000002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f t="shared" si="0"/>
        <v>44774</v>
      </c>
      <c r="B70" s="20" t="s">
        <v>84</v>
      </c>
      <c r="C70" s="13">
        <v>1.25</v>
      </c>
      <c r="D70" s="39">
        <v>5.8000000000000017E-2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f t="shared" si="0"/>
        <v>44805</v>
      </c>
      <c r="B71" s="20" t="s">
        <v>51</v>
      </c>
      <c r="C71" s="13">
        <v>1.25</v>
      </c>
      <c r="D71" s="39">
        <v>1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49">
        <v>44817</v>
      </c>
    </row>
    <row r="72" spans="1:11" x14ac:dyDescent="0.3">
      <c r="A72" s="40">
        <v>44835</v>
      </c>
      <c r="B72" s="20" t="s">
        <v>51</v>
      </c>
      <c r="C72" s="13">
        <v>1.25</v>
      </c>
      <c r="D72" s="39">
        <v>1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49">
        <v>44861</v>
      </c>
    </row>
    <row r="73" spans="1:11" x14ac:dyDescent="0.3">
      <c r="A73" s="40"/>
      <c r="B73" s="20" t="s">
        <v>83</v>
      </c>
      <c r="C73" s="13"/>
      <c r="D73" s="39">
        <v>9.8000000000000004E-2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9"/>
    </row>
    <row r="74" spans="1:11" x14ac:dyDescent="0.3">
      <c r="A74" s="40">
        <v>44866</v>
      </c>
      <c r="B74" s="20" t="s">
        <v>82</v>
      </c>
      <c r="C74" s="13">
        <v>1.25</v>
      </c>
      <c r="D74" s="39">
        <v>0.215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44896</v>
      </c>
      <c r="B75" s="20" t="s">
        <v>81</v>
      </c>
      <c r="C75" s="13">
        <v>1.25</v>
      </c>
      <c r="D75" s="39">
        <v>0.33500000000000002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49"/>
    </row>
    <row r="76" spans="1:11" x14ac:dyDescent="0.3">
      <c r="A76" s="48" t="s">
        <v>72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44927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44958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44986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45017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45047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45078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45108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45139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45170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45200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45231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45261</v>
      </c>
      <c r="B88" s="20" t="s">
        <v>67</v>
      </c>
      <c r="C88" s="13">
        <v>1.25</v>
      </c>
      <c r="D88" s="39">
        <v>5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8" t="s">
        <v>90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45292</v>
      </c>
      <c r="B90" s="20" t="s">
        <v>91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14</v>
      </c>
      <c r="I90" s="9"/>
      <c r="J90" s="11"/>
      <c r="K90" s="20"/>
    </row>
    <row r="91" spans="1:11" x14ac:dyDescent="0.3">
      <c r="A91" s="40">
        <v>45323</v>
      </c>
      <c r="B91" s="20" t="s">
        <v>92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>
        <v>7</v>
      </c>
      <c r="I91" s="9"/>
      <c r="J91" s="11"/>
      <c r="K91" s="20" t="s">
        <v>93</v>
      </c>
    </row>
    <row r="92" spans="1:11" x14ac:dyDescent="0.3">
      <c r="A92" s="40">
        <v>45352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45383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45413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45444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45474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45505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45536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45566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45597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45627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45658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K87"/>
  <sheetViews>
    <sheetView zoomScaleNormal="100" workbookViewId="0">
      <pane ySplit="3984" topLeftCell="A38" activePane="bottomLeft"/>
      <selection activeCell="H6" sqref="H6"/>
      <selection pane="bottomLeft" activeCell="K45" sqref="K4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71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42</v>
      </c>
      <c r="C4" s="51"/>
      <c r="D4" s="22" t="s">
        <v>12</v>
      </c>
      <c r="F4" s="52" t="s">
        <v>43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Pay])+CONVERTION!$A$3</f>
        <v>27.802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67.375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43132</v>
      </c>
      <c r="B11" s="20" t="s">
        <v>45</v>
      </c>
      <c r="C11" s="13"/>
      <c r="D11" s="39"/>
      <c r="E11" s="9"/>
      <c r="F11" s="20"/>
      <c r="G11" s="13" t="str">
        <f>IF(ISBLANK(Table13[[#This Row],[EARNED]]),"",Table13[[#This Row],[EARNED]])</f>
        <v/>
      </c>
      <c r="H11" s="39">
        <v>2</v>
      </c>
      <c r="I11" s="9"/>
      <c r="J11" s="11"/>
      <c r="K11" s="20" t="s">
        <v>46</v>
      </c>
    </row>
    <row r="12" spans="1:11" x14ac:dyDescent="0.3">
      <c r="A12" s="40">
        <v>43160</v>
      </c>
      <c r="B12" s="20" t="s">
        <v>47</v>
      </c>
      <c r="C12" s="13"/>
      <c r="D12" s="39">
        <v>2</v>
      </c>
      <c r="E12" s="9"/>
      <c r="F12" s="20"/>
      <c r="G12" s="13" t="str">
        <f>IF(ISBLANK(Table13[[#This Row],[EARNED]]),"",Table13[[#This Row],[EARNED]])</f>
        <v/>
      </c>
      <c r="H12" s="39"/>
      <c r="I12" s="9"/>
      <c r="J12" s="11"/>
      <c r="K12" s="20" t="s">
        <v>48</v>
      </c>
    </row>
    <row r="13" spans="1:11" x14ac:dyDescent="0.3">
      <c r="A13" s="40">
        <v>43191</v>
      </c>
      <c r="B13" s="20" t="s">
        <v>49</v>
      </c>
      <c r="C13" s="13"/>
      <c r="D13" s="39"/>
      <c r="E13" s="9"/>
      <c r="F13" s="20"/>
      <c r="G13" s="13" t="str">
        <f>IF(ISBLANK(Table13[[#This Row],[EARNED]]),"",Table13[[#This Row],[EARNED]])</f>
        <v/>
      </c>
      <c r="H13" s="39">
        <v>3</v>
      </c>
      <c r="I13" s="9"/>
      <c r="J13" s="11"/>
      <c r="K13" s="49" t="s">
        <v>50</v>
      </c>
    </row>
    <row r="14" spans="1:11" x14ac:dyDescent="0.3">
      <c r="A14" s="40">
        <v>43313</v>
      </c>
      <c r="B14" s="20" t="s">
        <v>54</v>
      </c>
      <c r="C14" s="13"/>
      <c r="D14" s="39"/>
      <c r="E14" s="9"/>
      <c r="F14" s="20"/>
      <c r="G14" s="13" t="str">
        <f>IF(ISBLANK(Table13[[#This Row],[EARNED]]),"",Table13[[#This Row],[EARNED]])</f>
        <v/>
      </c>
      <c r="H14" s="39">
        <v>4</v>
      </c>
      <c r="I14" s="9"/>
      <c r="J14" s="11"/>
      <c r="K14" s="20" t="s">
        <v>55</v>
      </c>
    </row>
    <row r="15" spans="1:11" x14ac:dyDescent="0.3">
      <c r="A15" s="40">
        <v>43374</v>
      </c>
      <c r="B15" s="20" t="s">
        <v>45</v>
      </c>
      <c r="C15" s="13"/>
      <c r="D15" s="39"/>
      <c r="E15" s="9"/>
      <c r="F15" s="20"/>
      <c r="G15" s="13" t="str">
        <f>IF(ISBLANK(Table13[[#This Row],[EARNED]]),"",Table13[[#This Row],[EARNED]])</f>
        <v/>
      </c>
      <c r="H15" s="39">
        <v>2</v>
      </c>
      <c r="I15" s="9"/>
      <c r="J15" s="11"/>
      <c r="K15" s="20" t="s">
        <v>56</v>
      </c>
    </row>
    <row r="16" spans="1:11" x14ac:dyDescent="0.3">
      <c r="A16" s="48" t="s">
        <v>57</v>
      </c>
      <c r="B16" s="20"/>
      <c r="C16" s="13"/>
      <c r="D16" s="39"/>
      <c r="E16" s="9"/>
      <c r="F16" s="20"/>
      <c r="G16" s="13" t="str">
        <f>IF(ISBLANK(Table13[[#This Row],[EARNED]]),"",Table13[[#This Row],[EARNED]])</f>
        <v/>
      </c>
      <c r="H16" s="39"/>
      <c r="I16" s="9"/>
      <c r="J16" s="11"/>
      <c r="K16" s="20"/>
    </row>
    <row r="17" spans="1:11" x14ac:dyDescent="0.3">
      <c r="A17" s="40">
        <v>43586</v>
      </c>
      <c r="B17" s="20" t="s">
        <v>59</v>
      </c>
      <c r="C17" s="13"/>
      <c r="D17" s="39"/>
      <c r="E17" s="9"/>
      <c r="F17" s="20"/>
      <c r="G17" s="13" t="str">
        <f>IF(ISBLANK(Table13[[#This Row],[EARNED]]),"",Table13[[#This Row],[EARNED]])</f>
        <v/>
      </c>
      <c r="H17" s="39">
        <v>1</v>
      </c>
      <c r="I17" s="9"/>
      <c r="J17" s="11"/>
      <c r="K17" s="49">
        <v>43589</v>
      </c>
    </row>
    <row r="18" spans="1:11" x14ac:dyDescent="0.3">
      <c r="A18" s="40">
        <v>43770</v>
      </c>
      <c r="B18" s="20" t="s">
        <v>45</v>
      </c>
      <c r="C18" s="13"/>
      <c r="D18" s="39"/>
      <c r="E18" s="9"/>
      <c r="F18" s="20"/>
      <c r="G18" s="13" t="str">
        <f>IF(ISBLANK(Table13[[#This Row],[EARNED]]),"",Table13[[#This Row],[EARNED]])</f>
        <v/>
      </c>
      <c r="H18" s="39">
        <v>2</v>
      </c>
      <c r="I18" s="9"/>
      <c r="J18" s="11"/>
      <c r="K18" s="49">
        <v>43786</v>
      </c>
    </row>
    <row r="19" spans="1:11" x14ac:dyDescent="0.3">
      <c r="A19" s="48" t="s">
        <v>61</v>
      </c>
      <c r="B19" s="20"/>
      <c r="C19" s="13"/>
      <c r="D19" s="39"/>
      <c r="E19" s="9"/>
      <c r="F19" s="20"/>
      <c r="G19" s="13" t="str">
        <f>IF(ISBLANK(Table13[[#This Row],[EARNED]]),"",Table13[[#This Row],[EARNED]])</f>
        <v/>
      </c>
      <c r="H19" s="39"/>
      <c r="I19" s="9"/>
      <c r="J19" s="11"/>
      <c r="K19" s="20"/>
    </row>
    <row r="20" spans="1:11" x14ac:dyDescent="0.3">
      <c r="A20" s="40">
        <v>43891</v>
      </c>
      <c r="B20" s="20" t="s">
        <v>59</v>
      </c>
      <c r="C20" s="13"/>
      <c r="D20" s="39"/>
      <c r="E20" s="9"/>
      <c r="F20" s="20"/>
      <c r="G20" s="13" t="str">
        <f>IF(ISBLANK(Table13[[#This Row],[EARNED]]),"",Table13[[#This Row],[EARNED]])</f>
        <v/>
      </c>
      <c r="H20" s="39">
        <v>1</v>
      </c>
      <c r="I20" s="9"/>
      <c r="J20" s="11"/>
      <c r="K20" s="49">
        <v>43894</v>
      </c>
    </row>
    <row r="21" spans="1:11" x14ac:dyDescent="0.3">
      <c r="A21" s="40"/>
      <c r="B21" s="20" t="s">
        <v>62</v>
      </c>
      <c r="C21" s="13"/>
      <c r="D21" s="39"/>
      <c r="E21" s="9"/>
      <c r="F21" s="20"/>
      <c r="G21" s="13" t="str">
        <f>IF(ISBLANK(Table13[[#This Row],[EARNED]]),"",Table13[[#This Row],[EARNED]])</f>
        <v/>
      </c>
      <c r="H21" s="39"/>
      <c r="I21" s="9"/>
      <c r="J21" s="11"/>
      <c r="K21" s="49">
        <v>43903</v>
      </c>
    </row>
    <row r="22" spans="1:11" x14ac:dyDescent="0.3">
      <c r="A22" s="48" t="s">
        <v>65</v>
      </c>
      <c r="B22" s="20"/>
      <c r="C22" s="13"/>
      <c r="D22" s="39"/>
      <c r="E22" s="9"/>
      <c r="F22" s="20"/>
      <c r="G22" s="13" t="str">
        <f>IF(ISBLANK(Table13[[#This Row],[EARNED]]),"",Table13[[#This Row],[EARNED]])</f>
        <v/>
      </c>
      <c r="H22" s="39"/>
      <c r="I22" s="9"/>
      <c r="J22" s="11"/>
      <c r="K22" s="20"/>
    </row>
    <row r="23" spans="1:11" x14ac:dyDescent="0.3">
      <c r="A23" s="40">
        <v>44228</v>
      </c>
      <c r="B23" s="20" t="s">
        <v>45</v>
      </c>
      <c r="C23" s="13"/>
      <c r="D23" s="39"/>
      <c r="E23" s="9"/>
      <c r="F23" s="20"/>
      <c r="G23" s="13" t="str">
        <f>IF(ISBLANK(Table13[[#This Row],[EARNED]]),"",Table13[[#This Row],[EARNED]])</f>
        <v/>
      </c>
      <c r="H23" s="39">
        <v>2</v>
      </c>
      <c r="I23" s="9"/>
      <c r="J23" s="11"/>
      <c r="K23" s="20" t="s">
        <v>66</v>
      </c>
    </row>
    <row r="24" spans="1:11" x14ac:dyDescent="0.3">
      <c r="A24" s="40">
        <v>44256</v>
      </c>
      <c r="B24" s="20" t="s">
        <v>59</v>
      </c>
      <c r="C24" s="13"/>
      <c r="D24" s="39"/>
      <c r="E24" s="9"/>
      <c r="F24" s="20"/>
      <c r="G24" s="13" t="str">
        <f>IF(ISBLANK(Table13[[#This Row],[EARNED]]),"",Table13[[#This Row],[EARNED]])</f>
        <v/>
      </c>
      <c r="H24" s="39">
        <v>1</v>
      </c>
      <c r="I24" s="9"/>
      <c r="J24" s="11"/>
      <c r="K24" s="49">
        <v>44266</v>
      </c>
    </row>
    <row r="25" spans="1:11" x14ac:dyDescent="0.3">
      <c r="A25" s="40">
        <v>44287</v>
      </c>
      <c r="B25" s="20" t="s">
        <v>59</v>
      </c>
      <c r="C25" s="13"/>
      <c r="D25" s="39"/>
      <c r="E25" s="9"/>
      <c r="F25" s="20"/>
      <c r="G25" s="13" t="str">
        <f>IF(ISBLANK(Table13[[#This Row],[EARNED]]),"",Table13[[#This Row],[EARNED]])</f>
        <v/>
      </c>
      <c r="H25" s="39">
        <v>1</v>
      </c>
      <c r="I25" s="9"/>
      <c r="J25" s="11"/>
      <c r="K25" s="49">
        <v>44314</v>
      </c>
    </row>
    <row r="26" spans="1:11" x14ac:dyDescent="0.3">
      <c r="A26" s="48" t="s">
        <v>68</v>
      </c>
      <c r="B26" s="20"/>
      <c r="C26" s="13"/>
      <c r="D26" s="39"/>
      <c r="E26" s="9"/>
      <c r="F26" s="20"/>
      <c r="G26" s="13" t="str">
        <f>IF(ISBLANK(Table13[[#This Row],[EARNED]]),"",Table13[[#This Row],[EARNED]])</f>
        <v/>
      </c>
      <c r="H26" s="39"/>
      <c r="I26" s="9"/>
      <c r="J26" s="11"/>
      <c r="K26" s="20"/>
    </row>
    <row r="27" spans="1:11" x14ac:dyDescent="0.3">
      <c r="A27" s="40">
        <v>44682</v>
      </c>
      <c r="B27" s="20" t="s">
        <v>59</v>
      </c>
      <c r="C27" s="13"/>
      <c r="D27" s="39"/>
      <c r="E27" s="9"/>
      <c r="F27" s="20"/>
      <c r="G27" s="13" t="str">
        <f>IF(ISBLANK(Table13[[#This Row],[EARNED]]),"",Table13[[#This Row],[EARNED]])</f>
        <v/>
      </c>
      <c r="H27" s="39">
        <v>1</v>
      </c>
      <c r="I27" s="9"/>
      <c r="J27" s="11"/>
      <c r="K27" s="49">
        <v>44706</v>
      </c>
    </row>
    <row r="28" spans="1:11" x14ac:dyDescent="0.3">
      <c r="A28" s="40"/>
      <c r="B28" s="20" t="s">
        <v>59</v>
      </c>
      <c r="C28" s="13"/>
      <c r="D28" s="39"/>
      <c r="E28" s="9"/>
      <c r="F28" s="20"/>
      <c r="G28" s="13" t="str">
        <f>IF(ISBLANK(Table13[[#This Row],[EARNED]]),"",Table13[[#This Row],[EARNED]])</f>
        <v/>
      </c>
      <c r="H28" s="39">
        <v>1</v>
      </c>
      <c r="I28" s="9"/>
      <c r="J28" s="11"/>
      <c r="K28" s="49">
        <v>44711</v>
      </c>
    </row>
    <row r="29" spans="1:11" x14ac:dyDescent="0.3">
      <c r="A29" s="40">
        <v>44743</v>
      </c>
      <c r="B29" s="20" t="s">
        <v>45</v>
      </c>
      <c r="C29" s="13"/>
      <c r="D29" s="39"/>
      <c r="E29" s="9"/>
      <c r="F29" s="20"/>
      <c r="G29" s="13" t="str">
        <f>IF(ISBLANK(Table13[[#This Row],[EARNED]]),"",Table13[[#This Row],[EARNED]])</f>
        <v/>
      </c>
      <c r="H29" s="39">
        <v>2</v>
      </c>
      <c r="I29" s="9"/>
      <c r="J29" s="11"/>
      <c r="K29" s="20" t="s">
        <v>69</v>
      </c>
    </row>
    <row r="30" spans="1:11" x14ac:dyDescent="0.3">
      <c r="A30" s="40">
        <v>44805</v>
      </c>
      <c r="B30" s="20" t="s">
        <v>47</v>
      </c>
      <c r="C30" s="13"/>
      <c r="D30" s="39">
        <v>2</v>
      </c>
      <c r="E30" s="9"/>
      <c r="F30" s="20"/>
      <c r="G30" s="13" t="str">
        <f>IF(ISBLANK(Table13[[#This Row],[EARNED]]),"",Table13[[#This Row],[EARNED]])</f>
        <v/>
      </c>
      <c r="H30" s="39"/>
      <c r="I30" s="9"/>
      <c r="J30" s="11"/>
      <c r="K30" s="20" t="s">
        <v>70</v>
      </c>
    </row>
    <row r="31" spans="1:11" x14ac:dyDescent="0.3">
      <c r="A31" s="40">
        <v>44882</v>
      </c>
      <c r="B31" s="20" t="s">
        <v>45</v>
      </c>
      <c r="C31" s="13"/>
      <c r="D31" s="39"/>
      <c r="E31" s="9"/>
      <c r="F31" s="20"/>
      <c r="G31" s="13" t="str">
        <f>IF(ISBLANK(Table13[[#This Row],[EARNED]]),"",Table13[[#This Row],[EARNED]])</f>
        <v/>
      </c>
      <c r="H31" s="39">
        <v>2</v>
      </c>
      <c r="I31" s="9"/>
      <c r="J31" s="11"/>
      <c r="K31" s="20" t="s">
        <v>73</v>
      </c>
    </row>
    <row r="32" spans="1:11" x14ac:dyDescent="0.3">
      <c r="A32" s="40">
        <v>44896</v>
      </c>
      <c r="B32" s="20" t="s">
        <v>59</v>
      </c>
      <c r="C32" s="13"/>
      <c r="D32" s="39"/>
      <c r="E32" s="9"/>
      <c r="F32" s="20"/>
      <c r="G32" s="13" t="str">
        <f>IF(ISBLANK(Table13[[#This Row],[EARNED]]),"",Table13[[#This Row],[EARNED]])</f>
        <v/>
      </c>
      <c r="H32" s="39">
        <v>1</v>
      </c>
      <c r="I32" s="9"/>
      <c r="J32" s="11"/>
      <c r="K32" s="49"/>
    </row>
    <row r="33" spans="1:11" x14ac:dyDescent="0.3">
      <c r="A33" s="48" t="s">
        <v>72</v>
      </c>
      <c r="B33" s="20"/>
      <c r="C33" s="13"/>
      <c r="D33" s="39"/>
      <c r="E33" s="9"/>
      <c r="F33" s="20"/>
      <c r="G33" s="13" t="str">
        <f>IF(ISBLANK(Table13[[#This Row],[EARNED]]),"",Table13[[#This Row],[EARNED]])</f>
        <v/>
      </c>
      <c r="H33" s="39"/>
      <c r="I33" s="9"/>
      <c r="J33" s="11"/>
      <c r="K33" s="20"/>
    </row>
    <row r="34" spans="1:11" x14ac:dyDescent="0.3">
      <c r="A34" s="40">
        <v>44958</v>
      </c>
      <c r="B34" s="20" t="s">
        <v>62</v>
      </c>
      <c r="C34" s="13"/>
      <c r="D34" s="39"/>
      <c r="E34" s="9"/>
      <c r="F34" s="20"/>
      <c r="G34" s="13" t="str">
        <f>IF(ISBLANK(Table13[[#This Row],[EARNED]]),"",Table13[[#This Row],[EARNED]])</f>
        <v/>
      </c>
      <c r="H34" s="39"/>
      <c r="I34" s="9"/>
      <c r="J34" s="11"/>
      <c r="K34" s="49">
        <v>44966</v>
      </c>
    </row>
    <row r="35" spans="1:11" x14ac:dyDescent="0.3">
      <c r="A35" s="40"/>
      <c r="B35" s="20" t="s">
        <v>47</v>
      </c>
      <c r="C35" s="13"/>
      <c r="D35" s="39">
        <v>2</v>
      </c>
      <c r="E35" s="9"/>
      <c r="F35" s="20"/>
      <c r="G35" s="13" t="str">
        <f>IF(ISBLANK(Table13[[#This Row],[EARNED]]),"",Table13[[#This Row],[EARNED]])</f>
        <v/>
      </c>
      <c r="H35" s="39"/>
      <c r="I35" s="9"/>
      <c r="J35" s="11"/>
      <c r="K35" s="20" t="s">
        <v>74</v>
      </c>
    </row>
    <row r="36" spans="1:11" x14ac:dyDescent="0.3">
      <c r="A36" s="40">
        <v>45017</v>
      </c>
      <c r="B36" s="20" t="s">
        <v>59</v>
      </c>
      <c r="C36" s="13"/>
      <c r="D36" s="39"/>
      <c r="E36" s="9"/>
      <c r="F36" s="20"/>
      <c r="G36" s="13" t="str">
        <f>IF(ISBLANK(Table13[[#This Row],[EARNED]]),"",Table13[[#This Row],[EARNED]])</f>
        <v/>
      </c>
      <c r="H36" s="39">
        <v>1</v>
      </c>
      <c r="I36" s="9"/>
      <c r="J36" s="11"/>
      <c r="K36" s="49">
        <v>45038</v>
      </c>
    </row>
    <row r="37" spans="1:11" x14ac:dyDescent="0.3">
      <c r="A37" s="40"/>
      <c r="B37" s="20" t="s">
        <v>51</v>
      </c>
      <c r="C37" s="13"/>
      <c r="D37" s="39">
        <v>1</v>
      </c>
      <c r="E37" s="9"/>
      <c r="F37" s="20"/>
      <c r="G37" s="13" t="str">
        <f>IF(ISBLANK(Table13[[#This Row],[EARNED]]),"",Table13[[#This Row],[EARNED]])</f>
        <v/>
      </c>
      <c r="H37" s="39"/>
      <c r="I37" s="9"/>
      <c r="J37" s="11"/>
      <c r="K37" s="49">
        <v>45057</v>
      </c>
    </row>
    <row r="38" spans="1:11" x14ac:dyDescent="0.3">
      <c r="A38" s="40">
        <v>45047</v>
      </c>
      <c r="B38" s="20"/>
      <c r="C38" s="13"/>
      <c r="D38" s="39"/>
      <c r="E38" s="9"/>
      <c r="F38" s="20"/>
      <c r="G38" s="13" t="str">
        <f>IF(ISBLANK(Table13[[#This Row],[EARNED]]),"",Table13[[#This Row],[EARNED]])</f>
        <v/>
      </c>
      <c r="H38" s="39"/>
      <c r="I38" s="9"/>
      <c r="J38" s="11"/>
      <c r="K38" s="20"/>
    </row>
    <row r="39" spans="1:11" x14ac:dyDescent="0.3">
      <c r="A39" s="40">
        <v>45078</v>
      </c>
      <c r="B39" s="20" t="s">
        <v>59</v>
      </c>
      <c r="C39" s="13"/>
      <c r="D39" s="39"/>
      <c r="E39" s="9"/>
      <c r="F39" s="20"/>
      <c r="G39" s="13" t="str">
        <f>IF(ISBLANK(Table13[[#This Row],[EARNED]]),"",Table13[[#This Row],[EARNED]])</f>
        <v/>
      </c>
      <c r="H39" s="39">
        <v>1</v>
      </c>
      <c r="I39" s="9"/>
      <c r="J39" s="11"/>
      <c r="K39" s="49">
        <v>45085</v>
      </c>
    </row>
    <row r="40" spans="1:11" x14ac:dyDescent="0.3">
      <c r="A40" s="40">
        <v>45108</v>
      </c>
      <c r="B40" s="20" t="s">
        <v>45</v>
      </c>
      <c r="C40" s="13"/>
      <c r="D40" s="39"/>
      <c r="E40" s="9"/>
      <c r="F40" s="20"/>
      <c r="G40" s="13" t="str">
        <f>IF(ISBLANK(Table13[[#This Row],[EARNED]]),"",Table13[[#This Row],[EARNED]])</f>
        <v/>
      </c>
      <c r="H40" s="39">
        <v>2</v>
      </c>
      <c r="I40" s="9"/>
      <c r="J40" s="11"/>
      <c r="K40" s="20" t="s">
        <v>75</v>
      </c>
    </row>
    <row r="41" spans="1:11" x14ac:dyDescent="0.3">
      <c r="A41" s="40"/>
      <c r="B41" s="20" t="s">
        <v>62</v>
      </c>
      <c r="C41" s="13"/>
      <c r="D41" s="39"/>
      <c r="E41" s="9"/>
      <c r="F41" s="20"/>
      <c r="G41" s="13" t="str">
        <f>IF(ISBLANK(Table13[[#This Row],[EARNED]]),"",Table13[[#This Row],[EARNED]])</f>
        <v/>
      </c>
      <c r="H41" s="39"/>
      <c r="I41" s="9"/>
      <c r="J41" s="11"/>
      <c r="K41" s="49">
        <v>45115</v>
      </c>
    </row>
    <row r="42" spans="1:11" x14ac:dyDescent="0.3">
      <c r="A42" s="40">
        <v>45139</v>
      </c>
      <c r="B42" s="20" t="s">
        <v>76</v>
      </c>
      <c r="C42" s="13"/>
      <c r="D42" s="39"/>
      <c r="E42" s="9"/>
      <c r="F42" s="20"/>
      <c r="G42" s="13" t="str">
        <f>IF(ISBLANK(Table13[[#This Row],[EARNED]]),"",Table13[[#This Row],[EARNED]])</f>
        <v/>
      </c>
      <c r="H42" s="39">
        <v>10</v>
      </c>
      <c r="I42" s="9"/>
      <c r="J42" s="11"/>
      <c r="K42" s="20" t="s">
        <v>77</v>
      </c>
    </row>
    <row r="43" spans="1:11" x14ac:dyDescent="0.3">
      <c r="A43" s="40">
        <v>45170</v>
      </c>
      <c r="B43" s="20" t="s">
        <v>49</v>
      </c>
      <c r="C43" s="13"/>
      <c r="D43" s="39"/>
      <c r="E43" s="9"/>
      <c r="F43" s="20"/>
      <c r="G43" s="13" t="str">
        <f>IF(ISBLANK(Table13[[#This Row],[EARNED]]),"",Table13[[#This Row],[EARNED]])</f>
        <v/>
      </c>
      <c r="H43" s="39">
        <v>3</v>
      </c>
      <c r="I43" s="9"/>
      <c r="J43" s="11"/>
      <c r="K43" s="20" t="s">
        <v>78</v>
      </c>
    </row>
    <row r="44" spans="1:11" x14ac:dyDescent="0.3">
      <c r="A44" s="40"/>
      <c r="B44" s="20" t="s">
        <v>79</v>
      </c>
      <c r="C44" s="13"/>
      <c r="D44" s="39">
        <v>10</v>
      </c>
      <c r="E44" s="9"/>
      <c r="F44" s="20"/>
      <c r="G44" s="13" t="str">
        <f>IF(ISBLANK(Table13[[#This Row],[EARNED]]),"",Table13[[#This Row],[EARNED]])</f>
        <v/>
      </c>
      <c r="H44" s="39"/>
      <c r="I44" s="9"/>
      <c r="J44" s="11"/>
      <c r="K44" s="20" t="s">
        <v>80</v>
      </c>
    </row>
    <row r="45" spans="1:11" x14ac:dyDescent="0.3">
      <c r="A45" s="40">
        <v>45231</v>
      </c>
      <c r="B45" s="20" t="s">
        <v>45</v>
      </c>
      <c r="C45" s="13"/>
      <c r="D45" s="39"/>
      <c r="E45" s="9"/>
      <c r="F45" s="20"/>
      <c r="G45" s="13" t="str">
        <f>IF(ISBLANK(Table13[[#This Row],[EARNED]]),"",Table13[[#This Row],[EARNED]])</f>
        <v/>
      </c>
      <c r="H45" s="39">
        <v>2</v>
      </c>
      <c r="I45" s="9"/>
      <c r="J45" s="11"/>
      <c r="K45" s="20" t="s">
        <v>89</v>
      </c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IF(ISBLANK(Table13[[#This Row],[EARNED]]),"",Table13[[#This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IF(ISBLANK(Table13[[#This Row],[EARNED]]),"",Table13[[#This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IF(ISBLANK(Table13[[#This Row],[EARNED]]),"",Table13[[#This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IF(ISBLANK(Table13[[#This Row],[EARNED]]),"",Table13[[#This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IF(ISBLANK(Table13[[#This Row],[EARNED]]),"",Table13[[#This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IF(ISBLANK(Table13[[#This Row],[EARNED]]),"",Table13[[#This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IF(ISBLANK(Table13[[#This Row],[EARNED]]),"",Table13[[#This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IF(ISBLANK(Table13[[#This Row],[EARNED]]),"",Table13[[#This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IF(ISBLANK(Table13[[#This Row],[EARNED]]),"",Table13[[#This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IF(ISBLANK(Table13[[#This Row],[EARNED]]),"",Table13[[#This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IF(ISBLANK(Table13[[#This Row],[EARNED]]),"",Table13[[#This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IF(ISBLANK(Table13[[#This Row],[EARNED]]),"",Table13[[#This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IF(ISBLANK(Table13[[#This Row],[EARNED]]),"",Table13[[#This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IF(ISBLANK(Table13[[#This Row],[EARNED]]),"",Table13[[#This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IF(ISBLANK(Table13[[#This Row],[EARNED]]),"",Table13[[#This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IF(ISBLANK(Table13[[#This Row],[EARNED]]),"",Table13[[#This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IF(ISBLANK(Table13[[#This Row],[EARNED]]),"",Table13[[#This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IF(ISBLANK(Table13[[#This Row],[EARNED]]),"",Table13[[#This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IF(ISBLANK(Table13[[#This Row],[EARNED]]),"",Table13[[#This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IF(ISBLANK(Table13[[#This Row],[EARNED]]),"",Table13[[#This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IF(ISBLANK(Table13[[#This Row],[EARNED]]),"",Table13[[#This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IF(ISBLANK(Table13[[#This Row],[EARNED]]),"",Table13[[#This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IF(ISBLANK(Table13[[#This Row],[EARNED]]),"",Table13[[#This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IF(ISBLANK(Table13[[#This Row],[EARNED]]),"",Table13[[#This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IF(ISBLANK(Table13[[#This Row],[EARNED]]),"",Table13[[#This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IF(ISBLANK(Table13[[#This Row],[EARNED]]),"",Table13[[#This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3">
      <c r="A87" s="41"/>
      <c r="B87" s="15"/>
      <c r="C87" s="42"/>
      <c r="D87" s="43"/>
      <c r="E87" s="9"/>
      <c r="F87" s="15"/>
      <c r="G87" s="42" t="str">
        <f>IF(ISBLANK(Table13[[#This Row],[EARNED]]),"",Table13[[#This Row],[EARNED]])</f>
        <v/>
      </c>
      <c r="H87" s="43"/>
      <c r="I87" s="9"/>
      <c r="J87" s="12"/>
      <c r="K87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0000000-0002-0000-0200-000000000000}">
      <formula1>"PERMANENT, CO-TERMINUS, CASUAL, JOBCON"</formula1>
    </dataValidation>
    <dataValidation type="list" allowBlank="1" showInputMessage="1" showErrorMessage="1" sqref="F2:G2" xr:uid="{00000000-0002-0000-02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44.802</v>
      </c>
      <c r="B3" s="11">
        <v>112.375</v>
      </c>
      <c r="D3" s="11"/>
      <c r="E3" s="11"/>
      <c r="F3" s="11">
        <v>45</v>
      </c>
      <c r="G3" s="45">
        <f>SUMIFS(F7:F14,E7:E14,E3)+SUMIFS(D7:D66,C7:C66,F3)+D3</f>
        <v>9.4E-2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2024-02-01T02:37:41Z</dcterms:modified>
</cp:coreProperties>
</file>