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4375D1DA-5843-4706-9732-D410DCA841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8" i="1" l="1"/>
  <c r="G257" i="1" l="1"/>
  <c r="G255" i="1"/>
  <c r="G252" i="1"/>
  <c r="G249" i="1"/>
  <c r="G246" i="1"/>
  <c r="G237" i="1"/>
  <c r="G236" i="1"/>
  <c r="G223" i="1"/>
  <c r="G213" i="1"/>
  <c r="G209" i="1"/>
  <c r="G195" i="1"/>
  <c r="G193" i="1"/>
  <c r="G166" i="1"/>
  <c r="G127" i="1"/>
  <c r="G106" i="1"/>
  <c r="G102" i="1"/>
  <c r="G97" i="1"/>
  <c r="G82" i="1"/>
  <c r="G46" i="1"/>
  <c r="G44" i="1"/>
  <c r="G42" i="1"/>
  <c r="G37" i="1"/>
  <c r="G35" i="1"/>
  <c r="G33" i="1"/>
  <c r="G32" i="1"/>
  <c r="G31" i="1"/>
  <c r="G21" i="1"/>
  <c r="G24" i="1"/>
  <c r="G13" i="1"/>
  <c r="G14" i="1"/>
  <c r="G12" i="1"/>
  <c r="G263" i="1"/>
  <c r="G264" i="1"/>
  <c r="G265" i="1"/>
  <c r="G266" i="1"/>
  <c r="G267" i="1"/>
  <c r="G16" i="1"/>
  <c r="G19" i="1"/>
  <c r="G22" i="1"/>
  <c r="G23" i="1"/>
  <c r="G25" i="1"/>
  <c r="G29" i="1"/>
  <c r="G30" i="1"/>
  <c r="G34" i="1"/>
  <c r="G36" i="1"/>
  <c r="G38" i="1"/>
  <c r="G41" i="1"/>
  <c r="G43" i="1"/>
  <c r="G15" i="1"/>
  <c r="G45" i="1"/>
  <c r="G47" i="1"/>
  <c r="G48" i="1"/>
  <c r="G52" i="1"/>
  <c r="G53" i="1"/>
  <c r="G56" i="1"/>
  <c r="G59" i="1"/>
  <c r="G62" i="1"/>
  <c r="G66" i="1"/>
  <c r="G68" i="1"/>
  <c r="G72" i="1"/>
  <c r="G77" i="1"/>
  <c r="G79" i="1"/>
  <c r="G80" i="1"/>
  <c r="G83" i="1"/>
  <c r="G84" i="1"/>
  <c r="G89" i="1"/>
  <c r="G90" i="1"/>
  <c r="G91" i="1"/>
  <c r="G94" i="1"/>
  <c r="G96" i="1"/>
  <c r="G98" i="1"/>
  <c r="G101" i="1"/>
  <c r="G103" i="1"/>
  <c r="G107" i="1"/>
  <c r="G108" i="1"/>
  <c r="G112" i="1"/>
  <c r="G115" i="1"/>
  <c r="G117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7" i="1"/>
  <c r="G248" i="1"/>
  <c r="G250" i="1"/>
  <c r="G251" i="1"/>
  <c r="G253" i="1"/>
  <c r="G254" i="1"/>
  <c r="G256" i="1"/>
  <c r="G258" i="1"/>
  <c r="G259" i="1"/>
  <c r="G261" i="1"/>
  <c r="G262" i="1"/>
  <c r="G11" i="1" l="1"/>
  <c r="G10" i="1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E9" i="1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1" i="4"/>
  <c r="G20" i="4"/>
  <c r="G19" i="4"/>
  <c r="G18" i="4"/>
  <c r="G17" i="4"/>
  <c r="G16" i="4"/>
  <c r="G15" i="4"/>
  <c r="G14" i="4"/>
  <c r="G12" i="4"/>
  <c r="G11" i="4"/>
  <c r="G10" i="4"/>
  <c r="G9" i="4"/>
  <c r="E9" i="4"/>
  <c r="I9" i="4" l="1"/>
  <c r="G335" i="1" l="1"/>
  <c r="G3" i="3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268" i="1"/>
  <c r="G269" i="1"/>
  <c r="G270" i="1"/>
  <c r="G271" i="1"/>
  <c r="G272" i="1"/>
  <c r="G273" i="1"/>
  <c r="G275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<sst xmlns="http://schemas.openxmlformats.org/spreadsheetml/2006/main" count="359" uniqueCount="196">
  <si>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</si>
  <si>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</si>
  <si>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</si>
  <si>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</si>
  <si>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</si>
  <si>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</si>
  <si>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</si>
  <si>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</si>
  <si>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</si>
  <si>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</si>
  <si>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</si>
  <si>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</si>
  <si>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</si>
  <si>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</si>
  <si>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</si>
  <si>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</si>
  <si>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</si>
  <si>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</si>
  <si>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</si>
  <si>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</si>
  <si>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</si>
  <si>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</si>
  <si>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</si>
  <si>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</si>
  <si>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</si>
  <si>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</si>
  <si>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</si>
  <si>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</si>
  <si>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</si>
  <si>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</si>
  <si>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</si>
  <si>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</si>
  <si>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</si>
  <si>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</si>
  <si>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</si>
  <si>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</si>
  <si>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</si>
  <si>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</si>
  <si>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</si>
  <si>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</si>
  <si>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</si>
  <si>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</si>
  <si>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REYNALDO</t>
  </si>
  <si>
    <t>PERMANENT</t>
  </si>
  <si>
    <t>2018</t>
  </si>
  <si>
    <t>2019</t>
  </si>
  <si>
    <t>2020</t>
  </si>
  <si>
    <t>2021</t>
  </si>
  <si>
    <t>2022</t>
  </si>
  <si>
    <t>SL(1-0-0)</t>
  </si>
  <si>
    <t>SL(3-0-0)</t>
  </si>
  <si>
    <t>5/10-12/2018</t>
  </si>
  <si>
    <t>VL(5-0-0)</t>
  </si>
  <si>
    <t>12/6,7,21-23/2018</t>
  </si>
  <si>
    <t>SL(2-0-0)</t>
  </si>
  <si>
    <t>SL(30-0-0)</t>
  </si>
  <si>
    <t>FL(5-0-0)</t>
  </si>
  <si>
    <t>9/17,18/2019</t>
  </si>
  <si>
    <t>11/19,20/2019-1/7/2020</t>
  </si>
  <si>
    <t>SP(3-0-0)</t>
  </si>
  <si>
    <t>CL(2-0-0)</t>
  </si>
  <si>
    <t>1/16,17,25/2020</t>
  </si>
  <si>
    <t>2/8,11/2020</t>
  </si>
  <si>
    <t>SL(5-0-0)</t>
  </si>
  <si>
    <t>6/28-7/2/2021</t>
  </si>
  <si>
    <t>8/16-18/2022</t>
  </si>
  <si>
    <t>2023</t>
  </si>
  <si>
    <t>VL(2-0-0)</t>
  </si>
  <si>
    <t>2/10,11/2023</t>
  </si>
  <si>
    <t>UT(0-2-16)</t>
  </si>
  <si>
    <t>UT(0-0-13)</t>
  </si>
  <si>
    <t>UT(0-0-18)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</si>
  <si>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</si>
  <si>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2003</t>
  </si>
  <si>
    <t>CITY MARKET</t>
  </si>
  <si>
    <t>ADMIN AIDE I</t>
  </si>
  <si>
    <t>SL(4-0-0)</t>
  </si>
  <si>
    <t>11/04-06,10/2003</t>
  </si>
  <si>
    <t>11/12,19/2003</t>
  </si>
  <si>
    <t>2004</t>
  </si>
  <si>
    <t>UT(1-6-1)</t>
  </si>
  <si>
    <t>FL(3-0-0)</t>
  </si>
  <si>
    <t>01/13,14/2004</t>
  </si>
  <si>
    <t>02/10-12/2004</t>
  </si>
  <si>
    <t>VL(3-0-0)</t>
  </si>
  <si>
    <t>UT(1-2-47)</t>
  </si>
  <si>
    <t>UT(1-4-2)</t>
  </si>
  <si>
    <t>02/26,27/2004</t>
  </si>
  <si>
    <t>UT(3-1-43)</t>
  </si>
  <si>
    <t>UT(1-1-24)</t>
  </si>
  <si>
    <t>04/16,19/2004</t>
  </si>
  <si>
    <t>SP(1-0-0)</t>
  </si>
  <si>
    <t>GRAD. 03/18/2004</t>
  </si>
  <si>
    <t>UT(1-1-21)</t>
  </si>
  <si>
    <t>05/20,21/2004</t>
  </si>
  <si>
    <t>06/30/2004-07/02/2004</t>
  </si>
  <si>
    <t>UT(3-4-51)</t>
  </si>
  <si>
    <t>UT(3-6-8)</t>
  </si>
  <si>
    <t>UT(4-1-32)</t>
  </si>
  <si>
    <t>09/10,15,17/2004</t>
  </si>
  <si>
    <t>PL(7-0-0)</t>
  </si>
  <si>
    <t>PATERNITY 10/06-14/2004</t>
  </si>
  <si>
    <t>10/26,27/2004</t>
  </si>
  <si>
    <t>11/25,26/2004</t>
  </si>
  <si>
    <t>12/02,09/2004</t>
  </si>
  <si>
    <t>2005</t>
  </si>
  <si>
    <t>SLP(3-0-0)</t>
  </si>
  <si>
    <t>VL(1-0-0)</t>
  </si>
  <si>
    <t>MOURNING 02/01-03/2005</t>
  </si>
  <si>
    <t>UT(0-1-4)</t>
  </si>
  <si>
    <t>UT(0-2-15)</t>
  </si>
  <si>
    <t>03/02,03/2005</t>
  </si>
  <si>
    <t>03/08,09/2005</t>
  </si>
  <si>
    <t>03/11,14/2005</t>
  </si>
  <si>
    <t>UT(0-0-51)</t>
  </si>
  <si>
    <t>UT(2-4-34)</t>
  </si>
  <si>
    <t>05/10-12/2005</t>
  </si>
  <si>
    <t>UT(0-0-50)</t>
  </si>
  <si>
    <t>UT(1-4-29)</t>
  </si>
  <si>
    <t>07/15,18,19/2005</t>
  </si>
  <si>
    <t>06/27,28/2005</t>
  </si>
  <si>
    <t>UT(4-0-19)</t>
  </si>
  <si>
    <t>UT(0-1-10)</t>
  </si>
  <si>
    <t>UT(2-0-17)</t>
  </si>
  <si>
    <t>08/11,12,15/2005</t>
  </si>
  <si>
    <t>08/24-26/2005</t>
  </si>
  <si>
    <t>UT(1-0-54)</t>
  </si>
  <si>
    <t>11/08-10/2005</t>
  </si>
  <si>
    <t>UT(0-7-9)</t>
  </si>
  <si>
    <t>2006</t>
  </si>
  <si>
    <t>UT(0-2-29)</t>
  </si>
  <si>
    <t>UT(0-1-22)</t>
  </si>
  <si>
    <t>UT(0-0-33)</t>
  </si>
  <si>
    <t>UT(0-0-15)</t>
  </si>
  <si>
    <t>05/04,05,08/2006</t>
  </si>
  <si>
    <t>DOMESTIC 05/24/2006</t>
  </si>
  <si>
    <t>DOMESTIC 06/05/2006</t>
  </si>
  <si>
    <t>UT(0-0-2)</t>
  </si>
  <si>
    <t>UT(0-0-16)</t>
  </si>
  <si>
    <t>UT(0-0-42)</t>
  </si>
  <si>
    <t>07/24,26,27/2006</t>
  </si>
  <si>
    <t>UT(0-0-28)</t>
  </si>
  <si>
    <t>08/30,31/2006, 09/01/2006</t>
  </si>
  <si>
    <t>UT(0-0-56)</t>
  </si>
  <si>
    <t>UT(0-4-41)</t>
  </si>
  <si>
    <t>UT(0-4-22)</t>
  </si>
  <si>
    <t>12/13,14/2006</t>
  </si>
  <si>
    <t>UT(0-0-54)</t>
  </si>
  <si>
    <t>2007</t>
  </si>
  <si>
    <t>2008</t>
  </si>
  <si>
    <t>UT(4-0-29)</t>
  </si>
  <si>
    <t>UT(2-5-45)</t>
  </si>
  <si>
    <t>02/09,12/2007</t>
  </si>
  <si>
    <t>02/22,23/2007</t>
  </si>
  <si>
    <t>UT(0-4-16)</t>
  </si>
  <si>
    <t>04/17,20/2007</t>
  </si>
  <si>
    <t>FL(2-0-0)</t>
  </si>
  <si>
    <t>UT(2-7-47)</t>
  </si>
  <si>
    <t>05/28,29/2007</t>
  </si>
  <si>
    <t>07/09,10/2007</t>
  </si>
  <si>
    <t>2009</t>
  </si>
  <si>
    <t>UT(0-3-42)</t>
  </si>
  <si>
    <t>2010</t>
  </si>
  <si>
    <t>2011</t>
  </si>
  <si>
    <t>12/14,15,17,28,29/2011</t>
  </si>
  <si>
    <t>DOMESTIC 12/31/2011</t>
  </si>
  <si>
    <t>2012</t>
  </si>
  <si>
    <t>FILIAL 11/10,17,24/2012</t>
  </si>
  <si>
    <t>12/01,08,15,22/2012</t>
  </si>
  <si>
    <t>2013</t>
  </si>
  <si>
    <t>DOMESTIC 11/11,12,18/2013</t>
  </si>
  <si>
    <t>12/02,03,09,10,12/2013</t>
  </si>
  <si>
    <t>2014</t>
  </si>
  <si>
    <t>UT(3-0-0)</t>
  </si>
  <si>
    <t>UT(1-0-0)</t>
  </si>
  <si>
    <t>UT(2-0-0)</t>
  </si>
  <si>
    <t>UT(5-0-0)</t>
  </si>
  <si>
    <t>12/06,08,09,15,16/2014</t>
  </si>
  <si>
    <t>2015</t>
  </si>
  <si>
    <t>UT(0-4-06)</t>
  </si>
  <si>
    <t>UT(0-4-0)</t>
  </si>
  <si>
    <t>UT(7-0-0)</t>
  </si>
  <si>
    <t>2016</t>
  </si>
  <si>
    <t>10/25,27/2016</t>
  </si>
  <si>
    <t>11/17-19/2016</t>
  </si>
  <si>
    <t>2017</t>
  </si>
  <si>
    <t>UT(0-0-25)</t>
  </si>
  <si>
    <t>UT(0-0-21)</t>
  </si>
  <si>
    <t>UT(0-0-7)</t>
  </si>
  <si>
    <t>06/28,29/2017</t>
  </si>
  <si>
    <t>2024</t>
  </si>
  <si>
    <t>VL(4-0-0)</t>
  </si>
  <si>
    <t>12/19-21/2023</t>
  </si>
  <si>
    <t>12/14-16/2023</t>
  </si>
  <si>
    <t>TOTAL LEAVE BALANCE</t>
  </si>
  <si>
    <t>1/23-31, 2/1-29/2024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</si>
</sst>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5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92"/>
  <sheetViews>
    <sheetView tabSelected="1" topLeftCell="A7" zoomScaleNormal="100" workbookViewId="0">
      <pane ySplit="2304" topLeftCell="A340"/>
      <selection activeCell="E4" sqref="E4"/>
      <selection pane="bottomLeft" activeCell="H350" sqref="H35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75</v>
      </c>
      <c r="C3" s="53"/>
      <c r="D3" s="22" t="s">
        <v>13</v>
      </c>
      <c r="F3" s="59">
        <v>37928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74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142.55500000000006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141.66700000000003</v>
      </c>
      <c r="J9" s="11"/>
      <c r="K9" s="20"/>
    </row>
    <row r="10" spans="1:11" x14ac:dyDescent="0.3">
      <c r="A10" s="48" t="s">
        <v>73</v>
      </c>
      <c r="B10" s="50"/>
      <c r="C10" s="13"/>
      <c r="D10" s="39"/>
      <c r="E10" s="51" t="s">
        <v>32</v>
      </c>
      <c r="F10" s="20"/>
      <c r="G10" s="13" t="str">
        <f>IF(ISBLANK(Table1[[#This Row],[EARNED]]),"",Table1[[#This Row],[EARNED]])</f>
        <v/>
      </c>
      <c r="H10" s="39"/>
      <c r="I10" s="51" t="s">
        <v>32</v>
      </c>
      <c r="J10" s="11"/>
      <c r="K10" s="20"/>
    </row>
    <row r="11" spans="1:11" x14ac:dyDescent="0.3">
      <c r="A11" s="23">
        <v>37928</v>
      </c>
      <c r="B11" s="20" t="s">
        <v>76</v>
      </c>
      <c r="C11" s="13">
        <v>1.167</v>
      </c>
      <c r="D11" s="39"/>
      <c r="E11" s="13"/>
      <c r="F11" s="20"/>
      <c r="G11" s="13">
        <f>IF(ISBLANK(Table1[[#This Row],[EARNED]]),"",Table1[[#This Row],[EARNED]])</f>
        <v>1.167</v>
      </c>
      <c r="H11" s="39">
        <v>4</v>
      </c>
      <c r="I11" s="13"/>
      <c r="J11" s="11"/>
      <c r="K11" s="20" t="s">
        <v>77</v>
      </c>
    </row>
    <row r="12" spans="1:11" x14ac:dyDescent="0.3">
      <c r="A12" s="23"/>
      <c r="B12" s="20" t="s">
        <v>54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>
        <v>2</v>
      </c>
      <c r="I12" s="13"/>
      <c r="J12" s="11"/>
      <c r="K12" s="20" t="s">
        <v>78</v>
      </c>
    </row>
    <row r="13" spans="1:11" x14ac:dyDescent="0.3">
      <c r="A13" s="23"/>
      <c r="B13" s="20" t="s">
        <v>80</v>
      </c>
      <c r="C13" s="13"/>
      <c r="D13" s="39">
        <v>1.752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37956</v>
      </c>
      <c r="B14" s="20" t="s">
        <v>81</v>
      </c>
      <c r="C14" s="13">
        <v>1.25</v>
      </c>
      <c r="D14" s="39">
        <v>3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48" t="s">
        <v>79</v>
      </c>
      <c r="B15" s="20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>
        <v>37987</v>
      </c>
      <c r="B16" s="20" t="s">
        <v>54</v>
      </c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>
        <v>2</v>
      </c>
      <c r="I16" s="13"/>
      <c r="J16" s="11"/>
      <c r="K16" s="20" t="s">
        <v>82</v>
      </c>
    </row>
    <row r="17" spans="1:11" x14ac:dyDescent="0.3">
      <c r="A17" s="23"/>
      <c r="B17" s="20" t="s">
        <v>84</v>
      </c>
      <c r="C17" s="13"/>
      <c r="D17" s="39">
        <v>3</v>
      </c>
      <c r="E17" s="13"/>
      <c r="F17" s="20"/>
      <c r="G17" s="13"/>
      <c r="H17" s="39"/>
      <c r="I17" s="13"/>
      <c r="J17" s="11"/>
      <c r="K17" s="20" t="s">
        <v>83</v>
      </c>
    </row>
    <row r="18" spans="1:11" x14ac:dyDescent="0.3">
      <c r="A18" s="23"/>
      <c r="B18" s="20" t="s">
        <v>85</v>
      </c>
      <c r="C18" s="13"/>
      <c r="D18" s="39">
        <v>1.3479999999999999</v>
      </c>
      <c r="E18" s="13"/>
      <c r="F18" s="20"/>
      <c r="G18" s="13"/>
      <c r="H18" s="39"/>
      <c r="I18" s="13"/>
      <c r="J18" s="11"/>
      <c r="K18" s="20"/>
    </row>
    <row r="19" spans="1:11" x14ac:dyDescent="0.3">
      <c r="A19" s="23">
        <v>38018</v>
      </c>
      <c r="B19" s="20" t="s">
        <v>54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/>
      <c r="B20" s="20" t="s">
        <v>86</v>
      </c>
      <c r="C20" s="13"/>
      <c r="D20" s="39">
        <v>1.504</v>
      </c>
      <c r="E20" s="13"/>
      <c r="F20" s="20"/>
      <c r="G20" s="13"/>
      <c r="H20" s="39">
        <v>2</v>
      </c>
      <c r="I20" s="13"/>
      <c r="J20" s="11"/>
      <c r="K20" s="20" t="s">
        <v>87</v>
      </c>
    </row>
    <row r="21" spans="1:11" x14ac:dyDescent="0.3">
      <c r="A21" s="23">
        <v>38047</v>
      </c>
      <c r="B21" s="20" t="s">
        <v>91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 t="s">
        <v>92</v>
      </c>
    </row>
    <row r="22" spans="1:11" x14ac:dyDescent="0.3">
      <c r="A22" s="40"/>
      <c r="B22" s="20" t="s">
        <v>88</v>
      </c>
      <c r="C22" s="13"/>
      <c r="D22" s="39">
        <v>3.2149999999999999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3">
      <c r="A23" s="23">
        <v>38078</v>
      </c>
      <c r="B23" s="20" t="s">
        <v>54</v>
      </c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>
        <v>2</v>
      </c>
      <c r="I23" s="13"/>
      <c r="J23" s="11"/>
      <c r="K23" s="20" t="s">
        <v>90</v>
      </c>
    </row>
    <row r="24" spans="1:11" x14ac:dyDescent="0.3">
      <c r="A24" s="23"/>
      <c r="B24" s="20" t="s">
        <v>89</v>
      </c>
      <c r="C24" s="13"/>
      <c r="D24" s="39">
        <v>1.175</v>
      </c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3">
      <c r="A25" s="23">
        <v>38108</v>
      </c>
      <c r="B25" s="20" t="s">
        <v>49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>
        <v>1</v>
      </c>
      <c r="I25" s="13"/>
      <c r="J25" s="11"/>
      <c r="K25" s="49">
        <v>38121</v>
      </c>
    </row>
    <row r="26" spans="1:11" x14ac:dyDescent="0.3">
      <c r="A26" s="23"/>
      <c r="B26" s="20" t="s">
        <v>49</v>
      </c>
      <c r="C26" s="13"/>
      <c r="D26" s="39"/>
      <c r="E26" s="13"/>
      <c r="F26" s="20"/>
      <c r="G26" s="13"/>
      <c r="H26" s="39">
        <v>1</v>
      </c>
      <c r="I26" s="13"/>
      <c r="J26" s="11"/>
      <c r="K26" s="49">
        <v>38119</v>
      </c>
    </row>
    <row r="27" spans="1:11" x14ac:dyDescent="0.3">
      <c r="A27" s="23"/>
      <c r="B27" s="20" t="s">
        <v>54</v>
      </c>
      <c r="C27" s="13"/>
      <c r="D27" s="39"/>
      <c r="E27" s="13"/>
      <c r="F27" s="20"/>
      <c r="G27" s="13"/>
      <c r="H27" s="39">
        <v>2</v>
      </c>
      <c r="I27" s="13"/>
      <c r="J27" s="11"/>
      <c r="K27" s="20" t="s">
        <v>94</v>
      </c>
    </row>
    <row r="28" spans="1:11" x14ac:dyDescent="0.3">
      <c r="A28" s="23"/>
      <c r="B28" s="20" t="s">
        <v>93</v>
      </c>
      <c r="C28" s="13"/>
      <c r="D28" s="39">
        <v>1.169</v>
      </c>
      <c r="E28" s="13"/>
      <c r="F28" s="20"/>
      <c r="G28" s="13"/>
      <c r="H28" s="39"/>
      <c r="I28" s="13"/>
      <c r="J28" s="11"/>
      <c r="K28" s="20"/>
    </row>
    <row r="29" spans="1:11" x14ac:dyDescent="0.3">
      <c r="A29" s="23">
        <v>38139</v>
      </c>
      <c r="B29" s="20" t="s">
        <v>49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49">
        <v>38160</v>
      </c>
    </row>
    <row r="30" spans="1:11" x14ac:dyDescent="0.3">
      <c r="A30" s="23">
        <v>38169</v>
      </c>
      <c r="B30" s="20" t="s">
        <v>50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3">
      <c r="A31" s="23"/>
      <c r="B31" s="20" t="s">
        <v>49</v>
      </c>
      <c r="C31" s="13"/>
      <c r="D31" s="39"/>
      <c r="E31" s="13"/>
      <c r="F31" s="20"/>
      <c r="G31" s="13" t="str">
        <f>IF(ISBLANK(Table1[[#This Row],[EARNED]]),"",Table1[[#This Row],[EARNED]])</f>
        <v/>
      </c>
      <c r="H31" s="39">
        <v>1</v>
      </c>
      <c r="I31" s="13"/>
      <c r="J31" s="11"/>
      <c r="K31" s="49">
        <v>38191</v>
      </c>
    </row>
    <row r="32" spans="1:11" x14ac:dyDescent="0.3">
      <c r="A32" s="23"/>
      <c r="B32" s="20" t="s">
        <v>49</v>
      </c>
      <c r="C32" s="13"/>
      <c r="D32" s="39"/>
      <c r="E32" s="13"/>
      <c r="F32" s="20"/>
      <c r="G32" s="13" t="str">
        <f>IF(ISBLANK(Table1[[#This Row],[EARNED]]),"",Table1[[#This Row],[EARNED]])</f>
        <v/>
      </c>
      <c r="H32" s="39">
        <v>1</v>
      </c>
      <c r="I32" s="13"/>
      <c r="J32" s="11"/>
      <c r="K32" s="49">
        <v>38198</v>
      </c>
    </row>
    <row r="33" spans="1:11" x14ac:dyDescent="0.3">
      <c r="A33" s="23"/>
      <c r="B33" s="20" t="s">
        <v>96</v>
      </c>
      <c r="C33" s="13"/>
      <c r="D33" s="39">
        <v>3.6059999999999999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49"/>
    </row>
    <row r="34" spans="1:11" x14ac:dyDescent="0.3">
      <c r="A34" s="23">
        <v>38200</v>
      </c>
      <c r="B34" s="20" t="s">
        <v>49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38225</v>
      </c>
    </row>
    <row r="35" spans="1:11" x14ac:dyDescent="0.3">
      <c r="A35" s="23"/>
      <c r="B35" s="20" t="s">
        <v>97</v>
      </c>
      <c r="C35" s="13"/>
      <c r="D35" s="39">
        <v>3.7669999999999999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49"/>
    </row>
    <row r="36" spans="1:11" x14ac:dyDescent="0.3">
      <c r="A36" s="23">
        <v>38231</v>
      </c>
      <c r="B36" s="20" t="s">
        <v>50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3</v>
      </c>
      <c r="I36" s="13"/>
      <c r="J36" s="11"/>
      <c r="K36" s="20" t="s">
        <v>99</v>
      </c>
    </row>
    <row r="37" spans="1:11" x14ac:dyDescent="0.3">
      <c r="A37" s="23"/>
      <c r="B37" s="20" t="s">
        <v>98</v>
      </c>
      <c r="C37" s="13"/>
      <c r="D37" s="39">
        <v>4.1920000000000002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3">
      <c r="A38" s="23">
        <v>38261</v>
      </c>
      <c r="B38" s="20" t="s">
        <v>49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49">
        <v>38264</v>
      </c>
    </row>
    <row r="39" spans="1:11" x14ac:dyDescent="0.3">
      <c r="A39" s="23"/>
      <c r="B39" s="20" t="s">
        <v>100</v>
      </c>
      <c r="C39" s="13"/>
      <c r="D39" s="39"/>
      <c r="E39" s="13"/>
      <c r="F39" s="20"/>
      <c r="G39" s="13"/>
      <c r="H39" s="39"/>
      <c r="I39" s="13"/>
      <c r="J39" s="11"/>
      <c r="K39" s="20" t="s">
        <v>101</v>
      </c>
    </row>
    <row r="40" spans="1:11" x14ac:dyDescent="0.3">
      <c r="A40" s="23"/>
      <c r="B40" s="20" t="s">
        <v>54</v>
      </c>
      <c r="C40" s="13"/>
      <c r="D40" s="39"/>
      <c r="E40" s="13"/>
      <c r="F40" s="20"/>
      <c r="G40" s="13"/>
      <c r="H40" s="39">
        <v>2</v>
      </c>
      <c r="I40" s="13"/>
      <c r="J40" s="11"/>
      <c r="K40" s="20" t="s">
        <v>102</v>
      </c>
    </row>
    <row r="41" spans="1:11" x14ac:dyDescent="0.3">
      <c r="A41" s="23">
        <v>38292</v>
      </c>
      <c r="B41" s="20" t="s">
        <v>54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103</v>
      </c>
    </row>
    <row r="42" spans="1:11" x14ac:dyDescent="0.3">
      <c r="A42" s="23"/>
      <c r="B42" s="20" t="s">
        <v>54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>
        <v>2</v>
      </c>
      <c r="I42" s="13"/>
      <c r="J42" s="11"/>
      <c r="K42" s="20" t="s">
        <v>104</v>
      </c>
    </row>
    <row r="43" spans="1:11" x14ac:dyDescent="0.3">
      <c r="A43" s="23">
        <v>38322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48" t="s">
        <v>105</v>
      </c>
      <c r="B44" s="20"/>
      <c r="C44" s="13"/>
      <c r="D44" s="39"/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3">
      <c r="A45" s="23">
        <v>38353</v>
      </c>
      <c r="B45" s="20" t="s">
        <v>106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108</v>
      </c>
    </row>
    <row r="46" spans="1:11" x14ac:dyDescent="0.3">
      <c r="A46" s="23"/>
      <c r="B46" s="20" t="s">
        <v>107</v>
      </c>
      <c r="C46" s="13"/>
      <c r="D46" s="39">
        <v>1</v>
      </c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49">
        <v>38387</v>
      </c>
    </row>
    <row r="47" spans="1:11" x14ac:dyDescent="0.3">
      <c r="A47" s="23">
        <v>38384</v>
      </c>
      <c r="B47" s="20" t="s">
        <v>109</v>
      </c>
      <c r="C47" s="13">
        <v>1.25</v>
      </c>
      <c r="D47" s="39">
        <v>0.13300000000000001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38412</v>
      </c>
      <c r="B48" s="20" t="s">
        <v>54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</v>
      </c>
      <c r="I48" s="13"/>
      <c r="J48" s="11"/>
      <c r="K48" s="20" t="s">
        <v>111</v>
      </c>
    </row>
    <row r="49" spans="1:11" x14ac:dyDescent="0.3">
      <c r="A49" s="23"/>
      <c r="B49" s="20" t="s">
        <v>54</v>
      </c>
      <c r="C49" s="13"/>
      <c r="D49" s="39"/>
      <c r="E49" s="13"/>
      <c r="F49" s="20"/>
      <c r="G49" s="13"/>
      <c r="H49" s="39">
        <v>2</v>
      </c>
      <c r="I49" s="13"/>
      <c r="J49" s="11"/>
      <c r="K49" s="20" t="s">
        <v>112</v>
      </c>
    </row>
    <row r="50" spans="1:11" x14ac:dyDescent="0.3">
      <c r="A50" s="23"/>
      <c r="B50" s="20" t="s">
        <v>54</v>
      </c>
      <c r="C50" s="13"/>
      <c r="D50" s="39"/>
      <c r="E50" s="13"/>
      <c r="F50" s="20"/>
      <c r="G50" s="13"/>
      <c r="H50" s="39">
        <v>2</v>
      </c>
      <c r="I50" s="13"/>
      <c r="J50" s="11"/>
      <c r="K50" s="20" t="s">
        <v>113</v>
      </c>
    </row>
    <row r="51" spans="1:11" x14ac:dyDescent="0.3">
      <c r="A51" s="23"/>
      <c r="B51" s="20" t="s">
        <v>110</v>
      </c>
      <c r="C51" s="13"/>
      <c r="D51" s="39">
        <v>0.28100000000000003</v>
      </c>
      <c r="E51" s="13"/>
      <c r="F51" s="20"/>
      <c r="G51" s="13"/>
      <c r="H51" s="39"/>
      <c r="I51" s="13"/>
      <c r="J51" s="11"/>
      <c r="K51" s="20"/>
    </row>
    <row r="52" spans="1:11" x14ac:dyDescent="0.3">
      <c r="A52" s="23">
        <v>38443</v>
      </c>
      <c r="B52" s="20" t="s">
        <v>114</v>
      </c>
      <c r="C52" s="13">
        <v>1.25</v>
      </c>
      <c r="D52" s="39">
        <v>0.10600000000000001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38473</v>
      </c>
      <c r="B53" s="20" t="s">
        <v>50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3</v>
      </c>
      <c r="I53" s="13"/>
      <c r="J53" s="11"/>
      <c r="K53" s="20" t="s">
        <v>116</v>
      </c>
    </row>
    <row r="54" spans="1:11" x14ac:dyDescent="0.3">
      <c r="A54" s="23"/>
      <c r="B54" s="20" t="s">
        <v>107</v>
      </c>
      <c r="C54" s="13"/>
      <c r="D54" s="39">
        <v>1</v>
      </c>
      <c r="E54" s="13"/>
      <c r="F54" s="20"/>
      <c r="G54" s="13"/>
      <c r="H54" s="39"/>
      <c r="I54" s="13"/>
      <c r="J54" s="11"/>
      <c r="K54" s="49">
        <v>38496</v>
      </c>
    </row>
    <row r="55" spans="1:11" x14ac:dyDescent="0.3">
      <c r="A55" s="23"/>
      <c r="B55" s="20" t="s">
        <v>115</v>
      </c>
      <c r="C55" s="13"/>
      <c r="D55" s="39">
        <v>2.5709999999999997</v>
      </c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v>38504</v>
      </c>
      <c r="B56" s="20" t="s">
        <v>49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38518</v>
      </c>
    </row>
    <row r="57" spans="1:11" x14ac:dyDescent="0.3">
      <c r="A57" s="23"/>
      <c r="B57" s="20" t="s">
        <v>49</v>
      </c>
      <c r="C57" s="13"/>
      <c r="D57" s="39"/>
      <c r="E57" s="13"/>
      <c r="F57" s="20"/>
      <c r="G57" s="13"/>
      <c r="H57" s="39">
        <v>1</v>
      </c>
      <c r="I57" s="13"/>
      <c r="J57" s="11"/>
      <c r="K57" s="49">
        <v>38523</v>
      </c>
    </row>
    <row r="58" spans="1:11" x14ac:dyDescent="0.3">
      <c r="A58" s="23"/>
      <c r="B58" s="20" t="s">
        <v>117</v>
      </c>
      <c r="C58" s="13"/>
      <c r="D58" s="39">
        <v>0.10400000000000001</v>
      </c>
      <c r="E58" s="13"/>
      <c r="F58" s="20"/>
      <c r="G58" s="13"/>
      <c r="H58" s="39"/>
      <c r="I58" s="13"/>
      <c r="J58" s="11"/>
      <c r="K58" s="20"/>
    </row>
    <row r="59" spans="1:11" x14ac:dyDescent="0.3">
      <c r="A59" s="23">
        <v>38534</v>
      </c>
      <c r="B59" s="20" t="s">
        <v>50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3</v>
      </c>
      <c r="I59" s="13"/>
      <c r="J59" s="11"/>
      <c r="K59" s="20" t="s">
        <v>119</v>
      </c>
    </row>
    <row r="60" spans="1:11" x14ac:dyDescent="0.3">
      <c r="A60" s="23"/>
      <c r="B60" s="20" t="s">
        <v>54</v>
      </c>
      <c r="C60" s="13"/>
      <c r="D60" s="39"/>
      <c r="E60" s="13"/>
      <c r="F60" s="20"/>
      <c r="G60" s="13"/>
      <c r="H60" s="39">
        <v>2</v>
      </c>
      <c r="I60" s="13"/>
      <c r="J60" s="11"/>
      <c r="K60" s="20" t="s">
        <v>120</v>
      </c>
    </row>
    <row r="61" spans="1:11" x14ac:dyDescent="0.3">
      <c r="A61" s="23"/>
      <c r="B61" s="20" t="s">
        <v>118</v>
      </c>
      <c r="C61" s="13"/>
      <c r="D61" s="39">
        <v>1.56</v>
      </c>
      <c r="E61" s="13"/>
      <c r="F61" s="20"/>
      <c r="G61" s="13"/>
      <c r="H61" s="39"/>
      <c r="I61" s="13"/>
      <c r="J61" s="11"/>
      <c r="K61" s="20"/>
    </row>
    <row r="62" spans="1:11" x14ac:dyDescent="0.3">
      <c r="A62" s="23">
        <v>38565</v>
      </c>
      <c r="B62" s="20" t="s">
        <v>49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38569</v>
      </c>
    </row>
    <row r="63" spans="1:11" x14ac:dyDescent="0.3">
      <c r="A63" s="23"/>
      <c r="B63" s="20" t="s">
        <v>50</v>
      </c>
      <c r="C63" s="13"/>
      <c r="D63" s="39"/>
      <c r="E63" s="13"/>
      <c r="F63" s="20"/>
      <c r="G63" s="13"/>
      <c r="H63" s="39">
        <v>3</v>
      </c>
      <c r="I63" s="13"/>
      <c r="J63" s="11"/>
      <c r="K63" s="20" t="s">
        <v>124</v>
      </c>
    </row>
    <row r="64" spans="1:11" x14ac:dyDescent="0.3">
      <c r="A64" s="23"/>
      <c r="B64" s="20" t="s">
        <v>50</v>
      </c>
      <c r="C64" s="13"/>
      <c r="D64" s="39"/>
      <c r="E64" s="13"/>
      <c r="F64" s="20"/>
      <c r="G64" s="13"/>
      <c r="H64" s="39">
        <v>3</v>
      </c>
      <c r="I64" s="13"/>
      <c r="J64" s="11"/>
      <c r="K64" s="20" t="s">
        <v>125</v>
      </c>
    </row>
    <row r="65" spans="1:11" x14ac:dyDescent="0.3">
      <c r="A65" s="23"/>
      <c r="B65" s="20" t="s">
        <v>121</v>
      </c>
      <c r="C65" s="13"/>
      <c r="D65" s="39">
        <v>4.04</v>
      </c>
      <c r="E65" s="13"/>
      <c r="F65" s="20"/>
      <c r="G65" s="13"/>
      <c r="H65" s="39"/>
      <c r="I65" s="13"/>
      <c r="J65" s="11"/>
      <c r="K65" s="20"/>
    </row>
    <row r="66" spans="1:11" x14ac:dyDescent="0.3">
      <c r="A66" s="23">
        <v>38596</v>
      </c>
      <c r="B66" s="20" t="s">
        <v>49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9">
        <v>38607</v>
      </c>
    </row>
    <row r="67" spans="1:11" x14ac:dyDescent="0.3">
      <c r="A67" s="23"/>
      <c r="B67" s="20" t="s">
        <v>122</v>
      </c>
      <c r="C67" s="13"/>
      <c r="D67" s="39">
        <v>0.14600000000000002</v>
      </c>
      <c r="E67" s="13"/>
      <c r="F67" s="20"/>
      <c r="G67" s="13"/>
      <c r="H67" s="39"/>
      <c r="I67" s="13"/>
      <c r="J67" s="11"/>
      <c r="K67" s="20"/>
    </row>
    <row r="68" spans="1:11" x14ac:dyDescent="0.3">
      <c r="A68" s="23">
        <v>38626</v>
      </c>
      <c r="B68" s="20" t="s">
        <v>49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9">
        <v>38639</v>
      </c>
    </row>
    <row r="69" spans="1:11" x14ac:dyDescent="0.3">
      <c r="A69" s="23"/>
      <c r="B69" s="20" t="s">
        <v>49</v>
      </c>
      <c r="C69" s="13"/>
      <c r="D69" s="39"/>
      <c r="E69" s="13"/>
      <c r="F69" s="20"/>
      <c r="G69" s="13"/>
      <c r="H69" s="39">
        <v>1</v>
      </c>
      <c r="I69" s="13"/>
      <c r="J69" s="11"/>
      <c r="K69" s="49">
        <v>38644</v>
      </c>
    </row>
    <row r="70" spans="1:11" x14ac:dyDescent="0.3">
      <c r="A70" s="23"/>
      <c r="B70" s="20" t="s">
        <v>49</v>
      </c>
      <c r="C70" s="13"/>
      <c r="D70" s="39"/>
      <c r="E70" s="13"/>
      <c r="F70" s="20"/>
      <c r="G70" s="13"/>
      <c r="H70" s="39">
        <v>1</v>
      </c>
      <c r="I70" s="13"/>
      <c r="J70" s="11"/>
      <c r="K70" s="49">
        <v>38654</v>
      </c>
    </row>
    <row r="71" spans="1:11" x14ac:dyDescent="0.3">
      <c r="A71" s="23"/>
      <c r="B71" s="20" t="s">
        <v>123</v>
      </c>
      <c r="C71" s="13"/>
      <c r="D71" s="39">
        <v>2.0350000000000001</v>
      </c>
      <c r="E71" s="13"/>
      <c r="F71" s="20"/>
      <c r="G71" s="13"/>
      <c r="H71" s="39"/>
      <c r="I71" s="13"/>
      <c r="J71" s="11"/>
      <c r="K71" s="20"/>
    </row>
    <row r="72" spans="1:11" x14ac:dyDescent="0.3">
      <c r="A72" s="23">
        <v>38657</v>
      </c>
      <c r="B72" s="20" t="s">
        <v>50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127</v>
      </c>
    </row>
    <row r="73" spans="1:11" x14ac:dyDescent="0.3">
      <c r="A73" s="23"/>
      <c r="B73" s="20" t="s">
        <v>49</v>
      </c>
      <c r="C73" s="13"/>
      <c r="D73" s="39"/>
      <c r="E73" s="13"/>
      <c r="F73" s="20"/>
      <c r="G73" s="13"/>
      <c r="H73" s="39">
        <v>1</v>
      </c>
      <c r="I73" s="13"/>
      <c r="J73" s="11"/>
      <c r="K73" s="49">
        <v>38667</v>
      </c>
    </row>
    <row r="74" spans="1:11" x14ac:dyDescent="0.3">
      <c r="A74" s="23"/>
      <c r="B74" s="20" t="s">
        <v>49</v>
      </c>
      <c r="C74" s="13"/>
      <c r="D74" s="39"/>
      <c r="E74" s="13"/>
      <c r="F74" s="20"/>
      <c r="G74" s="13"/>
      <c r="H74" s="39">
        <v>1</v>
      </c>
      <c r="I74" s="13"/>
      <c r="J74" s="11"/>
      <c r="K74" s="49">
        <v>38674</v>
      </c>
    </row>
    <row r="75" spans="1:11" x14ac:dyDescent="0.3">
      <c r="A75" s="23"/>
      <c r="B75" s="20" t="s">
        <v>49</v>
      </c>
      <c r="C75" s="13"/>
      <c r="D75" s="39"/>
      <c r="E75" s="13"/>
      <c r="F75" s="20"/>
      <c r="G75" s="13"/>
      <c r="H75" s="39">
        <v>1</v>
      </c>
      <c r="I75" s="13"/>
      <c r="J75" s="11"/>
      <c r="K75" s="49">
        <v>38679</v>
      </c>
    </row>
    <row r="76" spans="1:11" x14ac:dyDescent="0.3">
      <c r="A76" s="23"/>
      <c r="B76" s="20" t="s">
        <v>126</v>
      </c>
      <c r="C76" s="13"/>
      <c r="D76" s="39">
        <v>1.1120000000000001</v>
      </c>
      <c r="E76" s="13"/>
      <c r="F76" s="20"/>
      <c r="G76" s="13"/>
      <c r="H76" s="39"/>
      <c r="I76" s="13"/>
      <c r="J76" s="11"/>
      <c r="K76" s="20"/>
    </row>
    <row r="77" spans="1:11" x14ac:dyDescent="0.3">
      <c r="A77" s="23">
        <v>38687</v>
      </c>
      <c r="B77" s="20" t="s">
        <v>128</v>
      </c>
      <c r="C77" s="13">
        <v>1.25</v>
      </c>
      <c r="D77" s="39">
        <v>0.89400000000000002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48" t="s">
        <v>129</v>
      </c>
      <c r="B78" s="20"/>
      <c r="C78" s="13"/>
      <c r="D78" s="39"/>
      <c r="E78" s="13"/>
      <c r="F78" s="20"/>
      <c r="G78" s="13"/>
      <c r="H78" s="39"/>
      <c r="I78" s="13"/>
      <c r="J78" s="11"/>
      <c r="K78" s="20"/>
    </row>
    <row r="79" spans="1:11" x14ac:dyDescent="0.3">
      <c r="A79" s="23">
        <v>38718</v>
      </c>
      <c r="B79" s="20" t="s">
        <v>130</v>
      </c>
      <c r="C79" s="13">
        <v>1.25</v>
      </c>
      <c r="D79" s="39">
        <v>0.31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38749</v>
      </c>
      <c r="B80" s="20" t="s">
        <v>49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49">
        <v>38765</v>
      </c>
    </row>
    <row r="81" spans="1:11" x14ac:dyDescent="0.3">
      <c r="A81" s="23"/>
      <c r="B81" s="20" t="s">
        <v>49</v>
      </c>
      <c r="C81" s="13"/>
      <c r="D81" s="39"/>
      <c r="E81" s="13"/>
      <c r="F81" s="20"/>
      <c r="G81" s="13"/>
      <c r="H81" s="39">
        <v>1</v>
      </c>
      <c r="I81" s="13"/>
      <c r="J81" s="11"/>
      <c r="K81" s="49">
        <v>38773</v>
      </c>
    </row>
    <row r="82" spans="1:11" x14ac:dyDescent="0.3">
      <c r="A82" s="23"/>
      <c r="B82" s="20" t="s">
        <v>131</v>
      </c>
      <c r="C82" s="13"/>
      <c r="D82" s="39">
        <v>0.17100000000000001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49"/>
    </row>
    <row r="83" spans="1:11" x14ac:dyDescent="0.3">
      <c r="A83" s="23">
        <v>38777</v>
      </c>
      <c r="B83" s="20" t="s">
        <v>132</v>
      </c>
      <c r="C83" s="13">
        <v>1.25</v>
      </c>
      <c r="D83" s="39">
        <v>6.9000000000000006E-2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v>38808</v>
      </c>
      <c r="B84" s="20" t="s">
        <v>49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49">
        <v>38825</v>
      </c>
    </row>
    <row r="85" spans="1:11" x14ac:dyDescent="0.3">
      <c r="A85" s="23"/>
      <c r="B85" s="20" t="s">
        <v>50</v>
      </c>
      <c r="C85" s="13"/>
      <c r="D85" s="39"/>
      <c r="E85" s="13"/>
      <c r="F85" s="20"/>
      <c r="G85" s="13"/>
      <c r="H85" s="39">
        <v>3</v>
      </c>
      <c r="I85" s="13"/>
      <c r="J85" s="11"/>
      <c r="K85" s="20" t="s">
        <v>134</v>
      </c>
    </row>
    <row r="86" spans="1:11" x14ac:dyDescent="0.3">
      <c r="A86" s="23"/>
      <c r="B86" s="20" t="s">
        <v>91</v>
      </c>
      <c r="C86" s="13"/>
      <c r="D86" s="39"/>
      <c r="E86" s="13"/>
      <c r="F86" s="20"/>
      <c r="G86" s="13"/>
      <c r="H86" s="39"/>
      <c r="I86" s="13"/>
      <c r="J86" s="11"/>
      <c r="K86" s="20" t="s">
        <v>135</v>
      </c>
    </row>
    <row r="87" spans="1:11" x14ac:dyDescent="0.3">
      <c r="A87" s="23"/>
      <c r="B87" s="20" t="s">
        <v>91</v>
      </c>
      <c r="C87" s="13"/>
      <c r="D87" s="39"/>
      <c r="E87" s="13"/>
      <c r="F87" s="20"/>
      <c r="G87" s="13"/>
      <c r="H87" s="39"/>
      <c r="I87" s="13"/>
      <c r="J87" s="11"/>
      <c r="K87" s="20" t="s">
        <v>136</v>
      </c>
    </row>
    <row r="88" spans="1:11" x14ac:dyDescent="0.3">
      <c r="A88" s="23"/>
      <c r="B88" s="20" t="s">
        <v>133</v>
      </c>
      <c r="C88" s="13"/>
      <c r="D88" s="39">
        <v>3.1000000000000014E-2</v>
      </c>
      <c r="E88" s="13"/>
      <c r="F88" s="20"/>
      <c r="G88" s="13"/>
      <c r="H88" s="39"/>
      <c r="I88" s="13"/>
      <c r="J88" s="11"/>
      <c r="K88" s="20"/>
    </row>
    <row r="89" spans="1:11" x14ac:dyDescent="0.3">
      <c r="A89" s="23">
        <v>38838</v>
      </c>
      <c r="B89" s="20" t="s">
        <v>137</v>
      </c>
      <c r="C89" s="13">
        <v>1.25</v>
      </c>
      <c r="D89" s="39">
        <v>4.0000000000000001E-3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38869</v>
      </c>
      <c r="B90" s="20" t="s">
        <v>138</v>
      </c>
      <c r="C90" s="13">
        <v>1.25</v>
      </c>
      <c r="D90" s="39">
        <v>3.3000000000000015E-2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38899</v>
      </c>
      <c r="B91" s="20" t="s">
        <v>49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49">
        <v>38908</v>
      </c>
    </row>
    <row r="92" spans="1:11" x14ac:dyDescent="0.3">
      <c r="A92" s="23"/>
      <c r="B92" s="20" t="s">
        <v>50</v>
      </c>
      <c r="C92" s="13"/>
      <c r="D92" s="39"/>
      <c r="E92" s="13"/>
      <c r="F92" s="20"/>
      <c r="G92" s="13"/>
      <c r="H92" s="39">
        <v>3</v>
      </c>
      <c r="I92" s="13"/>
      <c r="J92" s="11"/>
      <c r="K92" s="20" t="s">
        <v>140</v>
      </c>
    </row>
    <row r="93" spans="1:11" x14ac:dyDescent="0.3">
      <c r="A93" s="23"/>
      <c r="B93" s="20" t="s">
        <v>139</v>
      </c>
      <c r="C93" s="13"/>
      <c r="D93" s="39">
        <v>8.7000000000000022E-2</v>
      </c>
      <c r="E93" s="13"/>
      <c r="F93" s="20"/>
      <c r="G93" s="13"/>
      <c r="H93" s="39"/>
      <c r="I93" s="13"/>
      <c r="J93" s="11"/>
      <c r="K93" s="20"/>
    </row>
    <row r="94" spans="1:11" x14ac:dyDescent="0.3">
      <c r="A94" s="23">
        <v>38930</v>
      </c>
      <c r="B94" s="20" t="s">
        <v>50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3</v>
      </c>
      <c r="I94" s="13"/>
      <c r="J94" s="11"/>
      <c r="K94" s="20" t="s">
        <v>142</v>
      </c>
    </row>
    <row r="95" spans="1:11" x14ac:dyDescent="0.3">
      <c r="A95" s="23"/>
      <c r="B95" s="20" t="s">
        <v>143</v>
      </c>
      <c r="C95" s="13"/>
      <c r="D95" s="39">
        <v>0.11700000000000001</v>
      </c>
      <c r="E95" s="13"/>
      <c r="F95" s="20"/>
      <c r="G95" s="13"/>
      <c r="H95" s="39"/>
      <c r="I95" s="13"/>
      <c r="J95" s="11"/>
      <c r="K95" s="20"/>
    </row>
    <row r="96" spans="1:11" x14ac:dyDescent="0.3">
      <c r="A96" s="23">
        <v>38961</v>
      </c>
      <c r="B96" s="20" t="s">
        <v>49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49">
        <v>38968</v>
      </c>
    </row>
    <row r="97" spans="1:11" x14ac:dyDescent="0.3">
      <c r="A97" s="23"/>
      <c r="B97" s="20" t="s">
        <v>141</v>
      </c>
      <c r="C97" s="13"/>
      <c r="D97" s="39">
        <v>5.8000000000000017E-2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3">
      <c r="A98" s="23">
        <v>38991</v>
      </c>
      <c r="B98" s="20" t="s">
        <v>49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39010</v>
      </c>
    </row>
    <row r="99" spans="1:11" x14ac:dyDescent="0.3">
      <c r="A99" s="23"/>
      <c r="B99" s="20" t="s">
        <v>49</v>
      </c>
      <c r="C99" s="13"/>
      <c r="D99" s="39"/>
      <c r="E99" s="13"/>
      <c r="F99" s="20"/>
      <c r="G99" s="13"/>
      <c r="H99" s="39">
        <v>1</v>
      </c>
      <c r="I99" s="13"/>
      <c r="J99" s="11"/>
      <c r="K99" s="49">
        <v>39023</v>
      </c>
    </row>
    <row r="100" spans="1:11" x14ac:dyDescent="0.3">
      <c r="A100" s="23"/>
      <c r="B100" s="20" t="s">
        <v>144</v>
      </c>
      <c r="C100" s="13"/>
      <c r="D100" s="39">
        <v>0.58499999999999996</v>
      </c>
      <c r="E100" s="13"/>
      <c r="F100" s="20"/>
      <c r="G100" s="13"/>
      <c r="H100" s="39"/>
      <c r="I100" s="13"/>
      <c r="J100" s="11"/>
      <c r="K100" s="20"/>
    </row>
    <row r="101" spans="1:11" x14ac:dyDescent="0.3">
      <c r="A101" s="23">
        <v>39022</v>
      </c>
      <c r="B101" s="20" t="s">
        <v>49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49">
        <v>39034</v>
      </c>
    </row>
    <row r="102" spans="1:11" x14ac:dyDescent="0.3">
      <c r="A102" s="23"/>
      <c r="B102" s="20" t="s">
        <v>145</v>
      </c>
      <c r="C102" s="13"/>
      <c r="D102" s="39">
        <v>0.54600000000000004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23">
        <v>39052</v>
      </c>
      <c r="B103" s="20" t="s">
        <v>54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146</v>
      </c>
    </row>
    <row r="104" spans="1:11" x14ac:dyDescent="0.3">
      <c r="A104" s="23"/>
      <c r="B104" s="20" t="s">
        <v>56</v>
      </c>
      <c r="C104" s="13"/>
      <c r="D104" s="39">
        <v>5</v>
      </c>
      <c r="E104" s="13"/>
      <c r="F104" s="20"/>
      <c r="G104" s="13"/>
      <c r="H104" s="39"/>
      <c r="I104" s="13"/>
      <c r="J104" s="11"/>
      <c r="K104" s="20"/>
    </row>
    <row r="105" spans="1:11" x14ac:dyDescent="0.3">
      <c r="A105" s="23"/>
      <c r="B105" s="20" t="s">
        <v>147</v>
      </c>
      <c r="C105" s="13"/>
      <c r="D105" s="39">
        <v>0.11200000000000002</v>
      </c>
      <c r="E105" s="13"/>
      <c r="F105" s="20"/>
      <c r="G105" s="13"/>
      <c r="H105" s="39"/>
      <c r="I105" s="13"/>
      <c r="J105" s="11"/>
      <c r="K105" s="20"/>
    </row>
    <row r="106" spans="1:11" x14ac:dyDescent="0.3">
      <c r="A106" s="48" t="s">
        <v>148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39083</v>
      </c>
      <c r="B107" s="20" t="s">
        <v>150</v>
      </c>
      <c r="C107" s="13">
        <v>1.25</v>
      </c>
      <c r="D107" s="39">
        <v>2.06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v>39114</v>
      </c>
      <c r="B108" s="20" t="s">
        <v>54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2</v>
      </c>
      <c r="I108" s="13"/>
      <c r="J108" s="11"/>
      <c r="K108" s="20" t="s">
        <v>152</v>
      </c>
    </row>
    <row r="109" spans="1:11" x14ac:dyDescent="0.3">
      <c r="A109" s="23"/>
      <c r="B109" s="20" t="s">
        <v>49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49">
        <v>39132</v>
      </c>
    </row>
    <row r="110" spans="1:11" x14ac:dyDescent="0.3">
      <c r="A110" s="23"/>
      <c r="B110" s="20" t="s">
        <v>54</v>
      </c>
      <c r="C110" s="13"/>
      <c r="D110" s="39"/>
      <c r="E110" s="13"/>
      <c r="F110" s="20"/>
      <c r="G110" s="13"/>
      <c r="H110" s="39">
        <v>2</v>
      </c>
      <c r="I110" s="13"/>
      <c r="J110" s="11"/>
      <c r="K110" s="20" t="s">
        <v>153</v>
      </c>
    </row>
    <row r="111" spans="1:11" x14ac:dyDescent="0.3">
      <c r="A111" s="23"/>
      <c r="B111" s="20" t="s">
        <v>151</v>
      </c>
      <c r="C111" s="13"/>
      <c r="D111" s="39">
        <v>2.7189999999999999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v>39142</v>
      </c>
      <c r="B112" s="20" t="s">
        <v>49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9">
        <v>39146</v>
      </c>
    </row>
    <row r="113" spans="1:11" x14ac:dyDescent="0.3">
      <c r="A113" s="23"/>
      <c r="B113" s="20" t="s">
        <v>49</v>
      </c>
      <c r="C113" s="13"/>
      <c r="D113" s="39"/>
      <c r="E113" s="13"/>
      <c r="F113" s="20"/>
      <c r="G113" s="13"/>
      <c r="H113" s="39">
        <v>1</v>
      </c>
      <c r="I113" s="13"/>
      <c r="J113" s="11"/>
      <c r="K113" s="49">
        <v>39155</v>
      </c>
    </row>
    <row r="114" spans="1:11" x14ac:dyDescent="0.3">
      <c r="A114" s="23"/>
      <c r="B114" s="20" t="s">
        <v>154</v>
      </c>
      <c r="C114" s="13"/>
      <c r="D114" s="39">
        <v>0.53300000000000003</v>
      </c>
      <c r="E114" s="13"/>
      <c r="F114" s="20"/>
      <c r="G114" s="13"/>
      <c r="H114" s="39"/>
      <c r="I114" s="13"/>
      <c r="J114" s="11"/>
      <c r="K114" s="20"/>
    </row>
    <row r="115" spans="1:11" x14ac:dyDescent="0.3">
      <c r="A115" s="23">
        <v>39173</v>
      </c>
      <c r="B115" s="20" t="s">
        <v>54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155</v>
      </c>
    </row>
    <row r="116" spans="1:11" x14ac:dyDescent="0.3">
      <c r="A116" s="23"/>
      <c r="B116" s="20" t="s">
        <v>49</v>
      </c>
      <c r="C116" s="13"/>
      <c r="D116" s="39"/>
      <c r="E116" s="13"/>
      <c r="F116" s="20"/>
      <c r="G116" s="13"/>
      <c r="H116" s="39">
        <v>1</v>
      </c>
      <c r="I116" s="13"/>
      <c r="J116" s="11"/>
      <c r="K116" s="49">
        <v>39199</v>
      </c>
    </row>
    <row r="117" spans="1:11" x14ac:dyDescent="0.3">
      <c r="A117" s="23">
        <v>39203</v>
      </c>
      <c r="B117" s="20" t="s">
        <v>49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39211</v>
      </c>
    </row>
    <row r="118" spans="1:11" x14ac:dyDescent="0.3">
      <c r="A118" s="23"/>
      <c r="B118" s="20" t="s">
        <v>156</v>
      </c>
      <c r="C118" s="13"/>
      <c r="D118" s="39">
        <v>2</v>
      </c>
      <c r="E118" s="13"/>
      <c r="F118" s="20"/>
      <c r="G118" s="13"/>
      <c r="H118" s="39"/>
      <c r="I118" s="13"/>
      <c r="J118" s="11"/>
      <c r="K118" s="20" t="s">
        <v>158</v>
      </c>
    </row>
    <row r="119" spans="1:11" x14ac:dyDescent="0.3">
      <c r="A119" s="23"/>
      <c r="B119" s="20" t="s">
        <v>157</v>
      </c>
      <c r="C119" s="13"/>
      <c r="D119" s="39">
        <v>2.9729999999999999</v>
      </c>
      <c r="E119" s="13"/>
      <c r="F119" s="20"/>
      <c r="G119" s="13"/>
      <c r="H119" s="39"/>
      <c r="I119" s="13"/>
      <c r="J119" s="11"/>
      <c r="K119" s="20"/>
    </row>
    <row r="120" spans="1:11" x14ac:dyDescent="0.3">
      <c r="A120" s="23">
        <v>39234</v>
      </c>
      <c r="B120" s="20" t="s">
        <v>49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49">
        <v>39262</v>
      </c>
    </row>
    <row r="121" spans="1:11" x14ac:dyDescent="0.3">
      <c r="A121" s="23">
        <v>39264</v>
      </c>
      <c r="B121" s="20" t="s">
        <v>54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159</v>
      </c>
    </row>
    <row r="122" spans="1:11" x14ac:dyDescent="0.3">
      <c r="A122" s="23">
        <v>39295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v>39326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v>39356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v>39387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v>39417</v>
      </c>
      <c r="B126" s="20" t="s">
        <v>81</v>
      </c>
      <c r="C126" s="13">
        <v>1.25</v>
      </c>
      <c r="D126" s="39">
        <v>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48" t="s">
        <v>149</v>
      </c>
      <c r="B127" s="20"/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23">
        <v>39448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39479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39508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v>39539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v>39569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v>39600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v>39630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v>39661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39692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v>39722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39753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v>39783</v>
      </c>
      <c r="B139" s="20" t="s">
        <v>56</v>
      </c>
      <c r="C139" s="13">
        <v>1.25</v>
      </c>
      <c r="D139" s="39">
        <v>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48" t="s">
        <v>160</v>
      </c>
      <c r="B140" s="20"/>
      <c r="C140" s="13"/>
      <c r="D140" s="39"/>
      <c r="E140" s="13"/>
      <c r="F140" s="20"/>
      <c r="G140" s="13"/>
      <c r="H140" s="39"/>
      <c r="I140" s="13"/>
      <c r="J140" s="11"/>
      <c r="K140" s="20"/>
    </row>
    <row r="141" spans="1:11" x14ac:dyDescent="0.3">
      <c r="A141" s="23">
        <v>39814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v>39845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39873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v>39904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v>39934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v>39965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v>39995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v>40026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v>40057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v>40087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v>40118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40148</v>
      </c>
      <c r="B152" s="20" t="s">
        <v>56</v>
      </c>
      <c r="C152" s="13">
        <v>1.25</v>
      </c>
      <c r="D152" s="39">
        <v>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48" t="s">
        <v>162</v>
      </c>
      <c r="B153" s="20"/>
      <c r="C153" s="13"/>
      <c r="D153" s="39"/>
      <c r="E153" s="13"/>
      <c r="F153" s="20"/>
      <c r="G153" s="13"/>
      <c r="H153" s="39"/>
      <c r="I153" s="13"/>
      <c r="J153" s="11"/>
      <c r="K153" s="20"/>
    </row>
    <row r="154" spans="1:11" x14ac:dyDescent="0.3">
      <c r="A154" s="23">
        <v>40179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v>40210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v>40238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v>40269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v>40299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40330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v>40360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v>40391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v>40422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v>40452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v>40483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v>40513</v>
      </c>
      <c r="B165" s="20" t="s">
        <v>56</v>
      </c>
      <c r="C165" s="13">
        <v>1.25</v>
      </c>
      <c r="D165" s="39">
        <v>5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48" t="s">
        <v>163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v>40544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v>40575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v>40603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v>40634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v>40664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v>40695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v>40725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v>40756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v>40787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v>40817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v>40848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v>40878</v>
      </c>
      <c r="B178" s="20" t="s">
        <v>56</v>
      </c>
      <c r="C178" s="13">
        <v>1.25</v>
      </c>
      <c r="D178" s="39">
        <v>5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164</v>
      </c>
    </row>
    <row r="179" spans="1:11" x14ac:dyDescent="0.3">
      <c r="A179" s="23"/>
      <c r="B179" s="20" t="s">
        <v>91</v>
      </c>
      <c r="C179" s="13"/>
      <c r="D179" s="39"/>
      <c r="E179" s="13"/>
      <c r="F179" s="20"/>
      <c r="G179" s="13"/>
      <c r="H179" s="39"/>
      <c r="I179" s="13"/>
      <c r="J179" s="11"/>
      <c r="K179" s="20" t="s">
        <v>165</v>
      </c>
    </row>
    <row r="180" spans="1:11" x14ac:dyDescent="0.3">
      <c r="A180" s="23"/>
      <c r="B180" s="20" t="s">
        <v>161</v>
      </c>
      <c r="C180" s="13"/>
      <c r="D180" s="39">
        <v>0.46200000000000002</v>
      </c>
      <c r="E180" s="13"/>
      <c r="F180" s="20"/>
      <c r="G180" s="13"/>
      <c r="H180" s="39"/>
      <c r="I180" s="13"/>
      <c r="J180" s="11"/>
      <c r="K180" s="20"/>
    </row>
    <row r="181" spans="1:11" x14ac:dyDescent="0.3">
      <c r="A181" s="48" t="s">
        <v>166</v>
      </c>
      <c r="B181" s="20"/>
      <c r="C181" s="13"/>
      <c r="D181" s="39"/>
      <c r="E181" s="13"/>
      <c r="F181" s="20"/>
      <c r="G181" s="13"/>
      <c r="H181" s="39"/>
      <c r="I181" s="13"/>
      <c r="J181" s="11"/>
      <c r="K181" s="20"/>
    </row>
    <row r="182" spans="1:11" x14ac:dyDescent="0.3">
      <c r="A182" s="23">
        <v>40909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40940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v>40969</v>
      </c>
      <c r="B184" s="20" t="s">
        <v>49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49">
        <v>40614</v>
      </c>
    </row>
    <row r="185" spans="1:11" x14ac:dyDescent="0.3">
      <c r="A185" s="23">
        <v>41000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v>41030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v>41061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v>41091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v>41122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v>41153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v>41183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v>41214</v>
      </c>
      <c r="B192" s="20" t="s">
        <v>59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167</v>
      </c>
    </row>
    <row r="193" spans="1:11" x14ac:dyDescent="0.3">
      <c r="A193" s="23"/>
      <c r="B193" s="20" t="s">
        <v>56</v>
      </c>
      <c r="C193" s="13"/>
      <c r="D193" s="39">
        <v>5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168</v>
      </c>
    </row>
    <row r="194" spans="1:11" x14ac:dyDescent="0.3">
      <c r="A194" s="23">
        <v>41244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48" t="s">
        <v>169</v>
      </c>
      <c r="B195" s="20"/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v>41275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v>41306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v>41334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3">
      <c r="A199" s="23">
        <v>41365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>
        <v>41395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23">
        <v>41426</v>
      </c>
      <c r="B201" s="2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v>41456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>
        <v>41487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v>41518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v>41548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v>41579</v>
      </c>
      <c r="B206" s="20" t="s">
        <v>59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 t="s">
        <v>170</v>
      </c>
    </row>
    <row r="207" spans="1:11" x14ac:dyDescent="0.3">
      <c r="A207" s="23"/>
      <c r="B207" s="20" t="s">
        <v>56</v>
      </c>
      <c r="C207" s="13"/>
      <c r="D207" s="39">
        <v>5</v>
      </c>
      <c r="E207" s="13"/>
      <c r="F207" s="20"/>
      <c r="G207" s="13"/>
      <c r="H207" s="39"/>
      <c r="I207" s="13"/>
      <c r="J207" s="11"/>
      <c r="K207" s="20" t="s">
        <v>171</v>
      </c>
    </row>
    <row r="208" spans="1:11" x14ac:dyDescent="0.3">
      <c r="A208" s="23">
        <v>41609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48" t="s">
        <v>172</v>
      </c>
      <c r="B209" s="20"/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v>41640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23">
        <v>41671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v>41699</v>
      </c>
      <c r="B212" s="20" t="s">
        <v>49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49">
        <v>41724</v>
      </c>
    </row>
    <row r="213" spans="1:11" x14ac:dyDescent="0.3">
      <c r="A213" s="23"/>
      <c r="B213" s="20" t="s">
        <v>173</v>
      </c>
      <c r="C213" s="13"/>
      <c r="D213" s="39">
        <v>3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v>41730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v>41760</v>
      </c>
      <c r="B215" s="20" t="s">
        <v>174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v>41791</v>
      </c>
      <c r="B216" s="20" t="s">
        <v>175</v>
      </c>
      <c r="C216" s="13">
        <v>1.25</v>
      </c>
      <c r="D216" s="39">
        <v>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v>41821</v>
      </c>
      <c r="B217" s="20" t="s">
        <v>176</v>
      </c>
      <c r="C217" s="13">
        <v>1.25</v>
      </c>
      <c r="D217" s="39">
        <v>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v>41852</v>
      </c>
      <c r="B218" s="20" t="s">
        <v>176</v>
      </c>
      <c r="C218" s="13">
        <v>1.25</v>
      </c>
      <c r="D218" s="39">
        <v>5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v>41883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v>41913</v>
      </c>
      <c r="B220" s="20" t="s">
        <v>174</v>
      </c>
      <c r="C220" s="13">
        <v>1.25</v>
      </c>
      <c r="D220" s="39">
        <v>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v>41944</v>
      </c>
      <c r="B221" s="20" t="s">
        <v>56</v>
      </c>
      <c r="C221" s="13">
        <v>1.25</v>
      </c>
      <c r="D221" s="39">
        <v>5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 t="s">
        <v>177</v>
      </c>
    </row>
    <row r="222" spans="1:11" x14ac:dyDescent="0.3">
      <c r="A222" s="23">
        <v>41974</v>
      </c>
      <c r="B222" s="20" t="s">
        <v>175</v>
      </c>
      <c r="C222" s="13">
        <v>1.25</v>
      </c>
      <c r="D222" s="39">
        <v>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48" t="s">
        <v>178</v>
      </c>
      <c r="B223" s="20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3">
      <c r="A224" s="23">
        <v>42005</v>
      </c>
      <c r="B224" s="20" t="s">
        <v>179</v>
      </c>
      <c r="C224" s="13">
        <v>1.25</v>
      </c>
      <c r="D224" s="39">
        <v>0.57199999999999995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v>42036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v>42064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v>42095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v>42125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v>42156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v>42186</v>
      </c>
      <c r="B230" s="20" t="s">
        <v>180</v>
      </c>
      <c r="C230" s="13">
        <v>1.25</v>
      </c>
      <c r="D230" s="39">
        <v>0.5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v>42217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v>42248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>
        <v>42278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v>42309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42339</v>
      </c>
      <c r="B235" s="20" t="s">
        <v>56</v>
      </c>
      <c r="C235" s="13">
        <v>1.25</v>
      </c>
      <c r="D235" s="39">
        <v>5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/>
      <c r="B236" s="20" t="s">
        <v>181</v>
      </c>
      <c r="C236" s="13"/>
      <c r="D236" s="39">
        <v>7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48" t="s">
        <v>182</v>
      </c>
      <c r="B237" s="20"/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v>42370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v>42401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v>42430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v>42461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v>42491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23">
        <v>42522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v>42552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v>42583</v>
      </c>
      <c r="B245" s="20" t="s">
        <v>49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9">
        <v>42633</v>
      </c>
    </row>
    <row r="246" spans="1:11" x14ac:dyDescent="0.3">
      <c r="A246" s="23"/>
      <c r="B246" s="20" t="s">
        <v>49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/>
    </row>
    <row r="247" spans="1:11" x14ac:dyDescent="0.3">
      <c r="A247" s="23">
        <v>42614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v>42644</v>
      </c>
      <c r="B248" s="20" t="s">
        <v>54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 t="s">
        <v>183</v>
      </c>
    </row>
    <row r="249" spans="1:11" x14ac:dyDescent="0.3">
      <c r="A249" s="23"/>
      <c r="B249" s="20" t="s">
        <v>49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49">
        <v>42682</v>
      </c>
    </row>
    <row r="250" spans="1:11" x14ac:dyDescent="0.3">
      <c r="A250" s="23">
        <v>42675</v>
      </c>
      <c r="B250" s="20" t="s">
        <v>81</v>
      </c>
      <c r="C250" s="13">
        <v>1.25</v>
      </c>
      <c r="D250" s="39">
        <v>3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184</v>
      </c>
    </row>
    <row r="251" spans="1:11" x14ac:dyDescent="0.3">
      <c r="A251" s="23">
        <v>42705</v>
      </c>
      <c r="B251" s="20" t="s">
        <v>156</v>
      </c>
      <c r="C251" s="13">
        <v>1.25</v>
      </c>
      <c r="D251" s="39">
        <v>2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48" t="s">
        <v>185</v>
      </c>
      <c r="B252" s="20"/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>
        <v>42736</v>
      </c>
      <c r="B253" s="20" t="s">
        <v>186</v>
      </c>
      <c r="C253" s="13">
        <v>1.25</v>
      </c>
      <c r="D253" s="39">
        <v>5.1999999999999998E-2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v>42767</v>
      </c>
      <c r="B254" s="20" t="s">
        <v>49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9">
        <v>42791</v>
      </c>
    </row>
    <row r="255" spans="1:11" x14ac:dyDescent="0.3">
      <c r="A255" s="23"/>
      <c r="B255" s="20" t="s">
        <v>187</v>
      </c>
      <c r="C255" s="13"/>
      <c r="D255" s="39">
        <v>4.4000000000000004E-2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23">
        <v>42795</v>
      </c>
      <c r="B256" s="20" t="s">
        <v>49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49">
        <v>42822</v>
      </c>
    </row>
    <row r="257" spans="1:11" x14ac:dyDescent="0.3">
      <c r="A257" s="23"/>
      <c r="B257" s="20" t="s">
        <v>188</v>
      </c>
      <c r="C257" s="13"/>
      <c r="D257" s="39">
        <v>1.7000000000000001E-2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3">
      <c r="A258" s="23">
        <v>42826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v>42856</v>
      </c>
      <c r="B259" s="20" t="s">
        <v>49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9">
        <v>42858</v>
      </c>
    </row>
    <row r="260" spans="1:11" x14ac:dyDescent="0.3">
      <c r="A260" s="23"/>
      <c r="B260" s="20" t="s">
        <v>49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49">
        <v>42865</v>
      </c>
    </row>
    <row r="261" spans="1:11" x14ac:dyDescent="0.3">
      <c r="A261" s="23">
        <v>42887</v>
      </c>
      <c r="B261" s="20" t="s">
        <v>54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2</v>
      </c>
      <c r="I261" s="13"/>
      <c r="J261" s="11"/>
      <c r="K261" s="20" t="s">
        <v>189</v>
      </c>
    </row>
    <row r="262" spans="1:11" x14ac:dyDescent="0.3">
      <c r="A262" s="23">
        <v>42917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42948</v>
      </c>
      <c r="B263" s="20" t="s">
        <v>49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49">
        <v>43026</v>
      </c>
    </row>
    <row r="264" spans="1:11" x14ac:dyDescent="0.3">
      <c r="A264" s="23">
        <v>42979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v>43009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43040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43070</v>
      </c>
      <c r="B267" s="20" t="s">
        <v>56</v>
      </c>
      <c r="C267" s="13">
        <v>1.25</v>
      </c>
      <c r="D267" s="39">
        <v>5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48" t="s">
        <v>44</v>
      </c>
      <c r="B268" s="20"/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40">
        <v>43101</v>
      </c>
      <c r="B269" s="20" t="s">
        <v>49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43131</v>
      </c>
    </row>
    <row r="270" spans="1:11" x14ac:dyDescent="0.3">
      <c r="A270" s="40">
        <v>43132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43160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43191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43221</v>
      </c>
      <c r="B273" s="20" t="s">
        <v>49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9">
        <v>43217</v>
      </c>
    </row>
    <row r="274" spans="1:11" x14ac:dyDescent="0.3">
      <c r="A274" s="40"/>
      <c r="B274" s="20" t="s">
        <v>50</v>
      </c>
      <c r="C274" s="13"/>
      <c r="D274" s="39"/>
      <c r="E274" s="9"/>
      <c r="F274" s="20"/>
      <c r="G274" s="13"/>
      <c r="H274" s="39">
        <v>3</v>
      </c>
      <c r="I274" s="9"/>
      <c r="J274" s="11"/>
      <c r="K274" s="20" t="s">
        <v>51</v>
      </c>
    </row>
    <row r="275" spans="1:11" x14ac:dyDescent="0.3">
      <c r="A275" s="40">
        <v>43252</v>
      </c>
      <c r="B275" s="15"/>
      <c r="C275" s="13">
        <v>1.25</v>
      </c>
      <c r="D275" s="43"/>
      <c r="E275" s="9"/>
      <c r="F275" s="15"/>
      <c r="G275" s="42">
        <f>IF(ISBLANK(Table1[[#This Row],[EARNED]]),"",Table1[[#This Row],[EARNED]])</f>
        <v>1.25</v>
      </c>
      <c r="H275" s="43"/>
      <c r="I275" s="9"/>
      <c r="J275" s="12"/>
      <c r="K275" s="15"/>
    </row>
    <row r="276" spans="1:11" x14ac:dyDescent="0.3">
      <c r="A276" s="40">
        <v>43282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43313</v>
      </c>
      <c r="B277" s="20" t="s">
        <v>49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9">
        <v>43319</v>
      </c>
    </row>
    <row r="278" spans="1:11" x14ac:dyDescent="0.3">
      <c r="A278" s="40">
        <v>43344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43374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43405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43435</v>
      </c>
      <c r="B281" s="20" t="s">
        <v>52</v>
      </c>
      <c r="C281" s="13">
        <v>1.25</v>
      </c>
      <c r="D281" s="39">
        <v>5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53</v>
      </c>
    </row>
    <row r="282" spans="1:11" x14ac:dyDescent="0.3">
      <c r="A282" s="48" t="s">
        <v>45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43466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43497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43525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43556</v>
      </c>
      <c r="B286" s="20" t="s">
        <v>49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43613</v>
      </c>
    </row>
    <row r="287" spans="1:11" x14ac:dyDescent="0.3">
      <c r="A287" s="40">
        <v>43586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43617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43647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43678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43709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</v>
      </c>
      <c r="I291" s="9"/>
      <c r="J291" s="11"/>
      <c r="K291" s="20" t="s">
        <v>57</v>
      </c>
    </row>
    <row r="292" spans="1:11" x14ac:dyDescent="0.3">
      <c r="A292" s="40">
        <v>43739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43770</v>
      </c>
      <c r="B293" s="20" t="s">
        <v>55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3</v>
      </c>
      <c r="I293" s="9"/>
      <c r="J293" s="11"/>
      <c r="K293" s="20" t="s">
        <v>58</v>
      </c>
    </row>
    <row r="294" spans="1:11" x14ac:dyDescent="0.3">
      <c r="A294" s="40">
        <v>43800</v>
      </c>
      <c r="B294" s="20" t="s">
        <v>56</v>
      </c>
      <c r="C294" s="13">
        <v>1.25</v>
      </c>
      <c r="D294" s="39">
        <v>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8" t="s">
        <v>46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43831</v>
      </c>
      <c r="B296" s="20" t="s">
        <v>59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61</v>
      </c>
    </row>
    <row r="297" spans="1:11" x14ac:dyDescent="0.3">
      <c r="A297" s="40"/>
      <c r="B297" s="20" t="s">
        <v>54</v>
      </c>
      <c r="C297" s="13"/>
      <c r="D297" s="39"/>
      <c r="E297" s="9"/>
      <c r="F297" s="20"/>
      <c r="G297" s="13"/>
      <c r="H297" s="39">
        <v>2</v>
      </c>
      <c r="I297" s="9"/>
      <c r="J297" s="11"/>
      <c r="K297" s="20"/>
    </row>
    <row r="298" spans="1:11" x14ac:dyDescent="0.3">
      <c r="A298" s="40">
        <v>43862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62</v>
      </c>
    </row>
    <row r="299" spans="1:11" x14ac:dyDescent="0.3">
      <c r="A299" s="40">
        <v>43891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43922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43952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43983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44013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44044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44075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44105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44136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44166</v>
      </c>
      <c r="B308" s="20" t="s">
        <v>56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8" t="s">
        <v>47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44197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44228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44256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44287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44317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44348</v>
      </c>
      <c r="B315" s="20" t="s">
        <v>63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5</v>
      </c>
      <c r="I315" s="9"/>
      <c r="J315" s="11"/>
      <c r="K315" s="9" t="s">
        <v>64</v>
      </c>
    </row>
    <row r="316" spans="1:11" x14ac:dyDescent="0.3">
      <c r="A316" s="40">
        <v>44378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44409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44440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44470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44501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44531</v>
      </c>
      <c r="B321" s="20" t="s">
        <v>56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8" t="s">
        <v>48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44562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44593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44621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44652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44682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9"/>
    </row>
    <row r="328" spans="1:11" x14ac:dyDescent="0.3">
      <c r="A328" s="40">
        <v>44713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44743</v>
      </c>
      <c r="B329" s="20" t="s">
        <v>71</v>
      </c>
      <c r="C329" s="13">
        <v>1.25</v>
      </c>
      <c r="D329" s="39">
        <v>3.7000000000000019E-2</v>
      </c>
      <c r="E329" s="9" t="s">
        <v>72</v>
      </c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44774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44805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/>
    </row>
    <row r="332" spans="1:11" x14ac:dyDescent="0.3">
      <c r="A332" s="40">
        <v>44835</v>
      </c>
      <c r="B332" s="20" t="s">
        <v>70</v>
      </c>
      <c r="C332" s="13">
        <v>1.25</v>
      </c>
      <c r="D332" s="39">
        <v>2.700000000000001E-2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44866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44896</v>
      </c>
      <c r="B334" s="20" t="s">
        <v>69</v>
      </c>
      <c r="C334" s="13">
        <v>1.25</v>
      </c>
      <c r="D334" s="39">
        <v>0.28300000000000003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49"/>
    </row>
    <row r="335" spans="1:11" x14ac:dyDescent="0.3">
      <c r="A335" s="48" t="s">
        <v>66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44927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44958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44986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45017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45047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45078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45108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45139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45170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45200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45231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45261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8" t="s">
        <v>190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45292</v>
      </c>
      <c r="B349" s="20" t="s">
        <v>55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30</v>
      </c>
      <c r="I349" s="9"/>
      <c r="J349" s="11"/>
      <c r="K349" s="20" t="s">
        <v>195</v>
      </c>
    </row>
    <row r="350" spans="1:11" x14ac:dyDescent="0.3">
      <c r="A350" s="40">
        <v>45323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45352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45383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45413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45444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45474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45505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45536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45566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45597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45627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45658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45689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45717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45748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45778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45809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45839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45870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45901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45931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45962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45992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46023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46054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46082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46113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46143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46174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46204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46235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46266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46296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46327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46357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46388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1"/>
      <c r="B392" s="15"/>
      <c r="C392" s="42"/>
      <c r="D392" s="43"/>
      <c r="E392" s="9"/>
      <c r="F392" s="15"/>
      <c r="G392" s="42" t="str">
        <f>IF(ISBLANK(Table1[[#This Row],[EARNED]]),"",Table1[[#This Row],[EARNED]])</f>
        <v/>
      </c>
      <c r="H392" s="43"/>
      <c r="I392" s="9"/>
      <c r="J392" s="12"/>
      <c r="K3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9"/>
  <sheetViews>
    <sheetView zoomScaleNormal="100" workbookViewId="0">
      <pane ySplit="3576" activePane="bottomLeft"/>
      <selection activeCell="E2" sqref="E2"/>
      <selection pane="bottomLeft" activeCell="K37" sqref="K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57.253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47.394999999999996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1</v>
      </c>
      <c r="I11" s="9"/>
      <c r="J11" s="11"/>
      <c r="K11" s="49">
        <v>43131</v>
      </c>
    </row>
    <row r="12" spans="1:11" x14ac:dyDescent="0.3">
      <c r="A12" s="40">
        <v>43221</v>
      </c>
      <c r="B12" s="20" t="s">
        <v>49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43217</v>
      </c>
    </row>
    <row r="13" spans="1:11" x14ac:dyDescent="0.3">
      <c r="A13" s="40"/>
      <c r="B13" s="20" t="s">
        <v>50</v>
      </c>
      <c r="C13" s="13"/>
      <c r="D13" s="39"/>
      <c r="E13" s="9"/>
      <c r="F13" s="20"/>
      <c r="G13" s="13"/>
      <c r="H13" s="39">
        <v>3</v>
      </c>
      <c r="I13" s="9"/>
      <c r="J13" s="11"/>
      <c r="K13" s="20" t="s">
        <v>51</v>
      </c>
    </row>
    <row r="14" spans="1:11" x14ac:dyDescent="0.3">
      <c r="A14" s="40">
        <v>43313</v>
      </c>
      <c r="B14" s="20" t="s">
        <v>49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43319</v>
      </c>
    </row>
    <row r="15" spans="1:11" x14ac:dyDescent="0.3">
      <c r="A15" s="40">
        <v>43435</v>
      </c>
      <c r="B15" s="20" t="s">
        <v>52</v>
      </c>
      <c r="C15" s="13"/>
      <c r="D15" s="39">
        <v>5</v>
      </c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 t="s">
        <v>53</v>
      </c>
    </row>
    <row r="16" spans="1:11" x14ac:dyDescent="0.3">
      <c r="A16" s="48" t="s">
        <v>45</v>
      </c>
      <c r="B16" s="20"/>
      <c r="C16" s="13"/>
      <c r="D16" s="39"/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/>
    </row>
    <row r="17" spans="1:11" x14ac:dyDescent="0.3">
      <c r="A17" s="40">
        <v>43556</v>
      </c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43613</v>
      </c>
    </row>
    <row r="18" spans="1:11" x14ac:dyDescent="0.3">
      <c r="A18" s="40">
        <v>43709</v>
      </c>
      <c r="B18" s="20" t="s">
        <v>54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2</v>
      </c>
      <c r="I18" s="9"/>
      <c r="J18" s="11"/>
      <c r="K18" s="20" t="s">
        <v>57</v>
      </c>
    </row>
    <row r="19" spans="1:11" x14ac:dyDescent="0.3">
      <c r="A19" s="40">
        <v>43770</v>
      </c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3</v>
      </c>
      <c r="I19" s="9"/>
      <c r="J19" s="11"/>
      <c r="K19" s="20" t="s">
        <v>58</v>
      </c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3">
      <c r="A21" s="40">
        <v>43831</v>
      </c>
      <c r="B21" s="20" t="s">
        <v>59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 t="s">
        <v>61</v>
      </c>
    </row>
    <row r="22" spans="1:11" x14ac:dyDescent="0.3">
      <c r="A22" s="40"/>
      <c r="B22" s="20" t="s">
        <v>54</v>
      </c>
      <c r="C22" s="13"/>
      <c r="D22" s="39"/>
      <c r="E22" s="9"/>
      <c r="F22" s="20"/>
      <c r="G22" s="13"/>
      <c r="H22" s="39">
        <v>2</v>
      </c>
      <c r="I22" s="9"/>
      <c r="J22" s="11"/>
      <c r="K22" s="20"/>
    </row>
    <row r="23" spans="1:11" x14ac:dyDescent="0.3">
      <c r="A23" s="40">
        <v>43862</v>
      </c>
      <c r="B23" s="20" t="s">
        <v>60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62</v>
      </c>
    </row>
    <row r="24" spans="1:11" x14ac:dyDescent="0.3">
      <c r="A24" s="48" t="s">
        <v>47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>
        <v>44348</v>
      </c>
      <c r="B25" s="20" t="s">
        <v>63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5</v>
      </c>
      <c r="I25" s="9"/>
      <c r="J25" s="11"/>
      <c r="K25" s="9" t="s">
        <v>64</v>
      </c>
    </row>
    <row r="26" spans="1:11" x14ac:dyDescent="0.3">
      <c r="A26" s="40">
        <v>44531</v>
      </c>
      <c r="B26" s="20" t="s">
        <v>56</v>
      </c>
      <c r="C26" s="13"/>
      <c r="D26" s="39">
        <v>5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8" t="s">
        <v>48</v>
      </c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0">
        <v>44682</v>
      </c>
      <c r="B28" s="20" t="s">
        <v>107</v>
      </c>
      <c r="C28" s="13"/>
      <c r="D28" s="39">
        <v>1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49">
        <v>44691</v>
      </c>
    </row>
    <row r="29" spans="1:11" x14ac:dyDescent="0.3">
      <c r="A29" s="40">
        <v>44774</v>
      </c>
      <c r="B29" s="20" t="s">
        <v>50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3</v>
      </c>
      <c r="I29" s="9"/>
      <c r="J29" s="11"/>
      <c r="K29" s="20" t="s">
        <v>65</v>
      </c>
    </row>
    <row r="30" spans="1:11" x14ac:dyDescent="0.3">
      <c r="A30" s="40"/>
      <c r="B30" s="20" t="s">
        <v>107</v>
      </c>
      <c r="C30" s="13"/>
      <c r="D30" s="39">
        <v>1</v>
      </c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49">
        <v>44779</v>
      </c>
    </row>
    <row r="31" spans="1:11" x14ac:dyDescent="0.3">
      <c r="A31" s="40">
        <v>44805</v>
      </c>
      <c r="B31" s="20" t="s">
        <v>49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44805</v>
      </c>
    </row>
    <row r="32" spans="1:11" x14ac:dyDescent="0.3">
      <c r="A32" s="40">
        <v>44896</v>
      </c>
      <c r="B32" s="20" t="s">
        <v>107</v>
      </c>
      <c r="C32" s="13"/>
      <c r="D32" s="39">
        <v>1</v>
      </c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49">
        <v>44918</v>
      </c>
    </row>
    <row r="33" spans="1:11" x14ac:dyDescent="0.3">
      <c r="A33" s="48" t="s">
        <v>66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>
        <v>44958</v>
      </c>
      <c r="B34" s="20" t="s">
        <v>67</v>
      </c>
      <c r="C34" s="13"/>
      <c r="D34" s="39">
        <v>2</v>
      </c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 t="s">
        <v>68</v>
      </c>
    </row>
    <row r="35" spans="1:11" x14ac:dyDescent="0.3">
      <c r="A35" s="40">
        <v>45279</v>
      </c>
      <c r="B35" s="20" t="s">
        <v>191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192</v>
      </c>
    </row>
    <row r="36" spans="1:11" x14ac:dyDescent="0.3">
      <c r="A36" s="40"/>
      <c r="B36" s="20" t="s">
        <v>50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3</v>
      </c>
      <c r="I36" s="9"/>
      <c r="J36" s="11"/>
      <c r="K36" s="20" t="s">
        <v>193</v>
      </c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1"/>
      <c r="B41" s="15"/>
      <c r="C41" s="42"/>
      <c r="D41" s="43"/>
      <c r="E41" s="9"/>
      <c r="F41" s="15"/>
      <c r="G41" s="42" t="str">
        <f>IF(ISBLANK(Table13[[#This Row],[EARNED]]),"",Table13[[#This Row],[EARNED]])</f>
        <v/>
      </c>
      <c r="H41" s="43"/>
      <c r="I41" s="9"/>
      <c r="J41" s="12"/>
      <c r="K41" s="15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1"/>
      <c r="B59" s="15"/>
      <c r="C59" s="42"/>
      <c r="D59" s="43"/>
      <c r="E59" s="9"/>
      <c r="F59" s="15"/>
      <c r="G59" s="42" t="str">
        <f>IF(ISBLANK(Table13[[#This Row],[EARNED]]),"",Table13[[#This Row],[EARNED]])</f>
        <v/>
      </c>
      <c r="H59" s="43"/>
      <c r="I59" s="9"/>
      <c r="J59" s="12"/>
      <c r="K5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18" sqref="A1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75.253</v>
      </c>
      <c r="B3" s="11">
        <v>73.394999999999996</v>
      </c>
      <c r="D3" s="11">
        <v>0</v>
      </c>
      <c r="E3" s="11">
        <v>0</v>
      </c>
      <c r="F3" s="11">
        <v>21</v>
      </c>
      <c r="G3" s="45">
        <f>SUMIFS(F7:F14,E7:E14,E3)+SUMIFS(D7:D66,C7:C66,F3)+D3</f>
        <v>4.4000000000000004E-2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194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A7" s="11">
        <f>SUM('2018 LEAVE CREDITS'!E9,'2018 LEAVE CREDITS'!I9)</f>
        <v>284.22200000000009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2024-02-01T04:33:11Z</dcterms:modified>
</cp:coreProperties>
</file>