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E68ADA47-AB77-466E-8F6D-E2597E4F83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7" i="1" l="1"/>
  <c r="G398" i="1"/>
  <c r="E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3" l="1"/>
  <c r="G436" i="1" l="1"/>
  <c r="G437" i="1"/>
  <c r="G438" i="1"/>
  <c r="G439" i="1"/>
  <c r="G440" i="1"/>
  <c r="G441" i="1"/>
  <c r="G442" i="1"/>
  <c r="G10" i="1"/>
  <c r="J4" i="3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<sst xmlns="http://schemas.openxmlformats.org/spreadsheetml/2006/main" count="409" uniqueCount="280">
  <si>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</si>
  <si>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</si>
  <si>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</si>
  <si>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</si>
  <si>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</si>
  <si>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</si>
  <si>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</si>
  <si>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</si>
  <si>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</si>
  <si>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</si>
  <si>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</si>
  <si>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</si>
  <si>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</si>
  <si>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</si>
  <si>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</si>
  <si>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</si>
  <si>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</si>
  <si>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</si>
  <si>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</si>
  <si>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</si>
  <si>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</si>
  <si>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</si>
  <si>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</si>
  <si>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</si>
  <si>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</si>
  <si>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</si>
  <si>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</si>
  <si>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</si>
  <si>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</si>
  <si>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</si>
  <si>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</si>
  <si>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</si>
  <si>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</si>
  <si>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</si>
  <si>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</si>
  <si>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</si>
  <si>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</si>
  <si>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</si>
  <si>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</si>
  <si>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</si>
  <si>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</si>
  <si>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</si>
  <si>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</si>
  <si>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</si>
  <si>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</si>
  <si>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</si>
  <si>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</si>
  <si>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</si>
  <si>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</si>
  <si>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</si>
  <si>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</si>
  <si>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</si>
  <si>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</si>
  <si>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</si>
  <si>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</si>
  <si>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</si>
  <si>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</si>
  <si>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</si>
  <si>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</si>
  <si>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</si>
  <si>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</si>
  <si>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</si>
  <si>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</si>
  <si>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</si>
  <si>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</si>
  <si>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</si>
  <si>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</si>
  <si>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</si>
  <si>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</si>
  <si>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</si>
  <si>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</si>
  <si>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</si>
  <si>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</si>
  <si>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</si>
  <si>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</si>
  <si>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</si>
  <si>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</si>
  <si>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</si>
  <si>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</si>
  <si>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</si>
  <si>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</si>
  <si>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</si>
  <si>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</si>
  <si>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</si>
  <si>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</si>
  <si>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</si>
  <si>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</si>
  <si>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</si>
  <si>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</si>
  <si>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</si>
  <si>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</si>
  <si>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</si>
  <si>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</si>
  <si>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</si>
  <si>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SL(9-0-0)</t>
  </si>
  <si>
    <t>5/2-9,14/1998</t>
  </si>
  <si>
    <t>SL(4-0-0)</t>
  </si>
  <si>
    <t>9/14-17/1998</t>
  </si>
  <si>
    <t>11/18,22-24/1998</t>
  </si>
  <si>
    <t>FL(5-0-0)</t>
  </si>
  <si>
    <t>VL(2-0-0)</t>
  </si>
  <si>
    <t>1/10,12/1999</t>
  </si>
  <si>
    <t>SL(1-0-0)</t>
  </si>
  <si>
    <t>4/30/1999</t>
  </si>
  <si>
    <t>SL(16-0-0)</t>
  </si>
  <si>
    <t>5/27-6/19/1999</t>
  </si>
  <si>
    <t>SP(1-0-0)</t>
  </si>
  <si>
    <t>BDAY 7/18/1999</t>
  </si>
  <si>
    <t>7/22,24,26/1999</t>
  </si>
  <si>
    <t>VL(1-0-0)</t>
  </si>
  <si>
    <t>ANNIV.L. 8/9/1999</t>
  </si>
  <si>
    <t>8/21/1999</t>
  </si>
  <si>
    <t>VL(4-0-0)</t>
  </si>
  <si>
    <t>10/27,29,31,11/2/1999</t>
  </si>
  <si>
    <t>UT(0-0-35)</t>
  </si>
  <si>
    <t>UT(0-0-20)</t>
  </si>
  <si>
    <t>SP(3-0-0)</t>
  </si>
  <si>
    <t>FUNERAL 1/26-28/2000</t>
  </si>
  <si>
    <t>UT(0-0-15)</t>
  </si>
  <si>
    <t>VL(6-0-0)</t>
  </si>
  <si>
    <t>5/4,6,8,10,12,14/2000</t>
  </si>
  <si>
    <t>7/22/2000</t>
  </si>
  <si>
    <t>UT(0-0-23)</t>
  </si>
  <si>
    <t>UT(1-1-23)</t>
  </si>
  <si>
    <t>UT(0-0-31)</t>
  </si>
  <si>
    <t>1/3-7/2001</t>
  </si>
  <si>
    <t>UT(0-0-10)</t>
  </si>
  <si>
    <t>SL(5-0-0)</t>
  </si>
  <si>
    <t>2/14-18/2001</t>
  </si>
  <si>
    <t>GRAD 4/4/2001</t>
  </si>
  <si>
    <t>GRAD.L. 3/23/2001</t>
  </si>
  <si>
    <t>VL(3-0-0)</t>
  </si>
  <si>
    <t>4/28-30/2001</t>
  </si>
  <si>
    <t>UT(0-0-5)</t>
  </si>
  <si>
    <t>UT(0-0-55)</t>
  </si>
  <si>
    <t>UT(0-0-30)</t>
  </si>
  <si>
    <t>VL(5-0-0)</t>
  </si>
  <si>
    <t>4/28-5/3/2002</t>
  </si>
  <si>
    <t>5/23-27/2002</t>
  </si>
  <si>
    <t>UT(0-0-45)</t>
  </si>
  <si>
    <t>SL(6-0-0)</t>
  </si>
  <si>
    <t>10/12-18/2002</t>
  </si>
  <si>
    <t>10/21-31/2002</t>
  </si>
  <si>
    <t>VL(9-0-0)</t>
  </si>
  <si>
    <t>UT(0-0-40)</t>
  </si>
  <si>
    <t>MATERNITY 3/3/2004</t>
  </si>
  <si>
    <t>6/23-30/2004</t>
  </si>
  <si>
    <t>7/1-4/2004</t>
  </si>
  <si>
    <t>SP(2-0-0)</t>
  </si>
  <si>
    <t>12/8,13/2004</t>
  </si>
  <si>
    <t>UT(0-2-2)</t>
  </si>
  <si>
    <t>UT(0-1-43)</t>
  </si>
  <si>
    <t>VL(10--0-0)</t>
  </si>
  <si>
    <t>GRAD 4/14/2005</t>
  </si>
  <si>
    <t>1/2-6/20058</t>
  </si>
  <si>
    <t>5/25-31/2005</t>
  </si>
  <si>
    <t>5/19-21/2005</t>
  </si>
  <si>
    <t>BDAY 7/20/2005</t>
  </si>
  <si>
    <t>UT(0-4-7)</t>
  </si>
  <si>
    <t>UT(1-1-27)</t>
  </si>
  <si>
    <t>10/30/2005</t>
  </si>
  <si>
    <t>UT(0-5-0)</t>
  </si>
  <si>
    <t>FL(9-0-0)</t>
  </si>
  <si>
    <t>2/16-28/2006</t>
  </si>
  <si>
    <t>UT(0-2-7)</t>
  </si>
  <si>
    <t>3/1-7/2006</t>
  </si>
  <si>
    <t>UT(0-3-10)</t>
  </si>
  <si>
    <t>UT(0-5-33)</t>
  </si>
  <si>
    <t>UT(0-4-43)</t>
  </si>
  <si>
    <t>ANNIV 8/9/2006</t>
  </si>
  <si>
    <t>UT(0-7-0)</t>
  </si>
  <si>
    <t>UT(0-4-0</t>
  </si>
  <si>
    <t>11/6-10/2006</t>
  </si>
  <si>
    <t>UT(0-2-5)</t>
  </si>
  <si>
    <t>SL(7-0-0)</t>
  </si>
  <si>
    <t>11/16-24/2006</t>
  </si>
  <si>
    <t>NOV 28-JAN 26</t>
  </si>
  <si>
    <t>1/29-31/2007</t>
  </si>
  <si>
    <t>UT(1-2-38)</t>
  </si>
  <si>
    <t>UT(0-5-37)</t>
  </si>
  <si>
    <t>UT(0-4-37)</t>
  </si>
  <si>
    <t>8/3-15/2007</t>
  </si>
  <si>
    <t>8/16,17/2007</t>
  </si>
  <si>
    <t>UT(0-1-10)</t>
  </si>
  <si>
    <t>11/19-23/2007</t>
  </si>
  <si>
    <t>11/26-12/4/2007</t>
  </si>
  <si>
    <t>12/31,1/1/2007</t>
  </si>
  <si>
    <t>SL(8-0-0)</t>
  </si>
  <si>
    <t>1/16-21/2008</t>
  </si>
  <si>
    <t>1/22-31/2008</t>
  </si>
  <si>
    <t>UT(0-1-31)</t>
  </si>
  <si>
    <t>UT(0-2-58)</t>
  </si>
  <si>
    <t>UT(0-1-17)</t>
  </si>
  <si>
    <t>UT(0-1-12)</t>
  </si>
  <si>
    <t>SL(11-0-0)</t>
  </si>
  <si>
    <t>4/16-30/2008</t>
  </si>
  <si>
    <t>SL(42-0-0)</t>
  </si>
  <si>
    <t>5/2-6/31/2008</t>
  </si>
  <si>
    <t>UT(0-2-20)</t>
  </si>
  <si>
    <t>UT(0-2-35)</t>
  </si>
  <si>
    <t>UT(0-3-20)</t>
  </si>
  <si>
    <t>UT(0-1-53)</t>
  </si>
  <si>
    <t>UT(0-4-34)</t>
  </si>
  <si>
    <t>UT(0-2-55)</t>
  </si>
  <si>
    <t>1/5-7/2009</t>
  </si>
  <si>
    <t>UT(0-7-26)</t>
  </si>
  <si>
    <t>SVL(20-0-0)</t>
  </si>
  <si>
    <t>PARENATL 3/5,6,9/2009</t>
  </si>
  <si>
    <t>UT(1-0-30)</t>
  </si>
  <si>
    <t>4/3,8/2009</t>
  </si>
  <si>
    <t>UT(0-2-40)</t>
  </si>
  <si>
    <t>UT(0-4-45)</t>
  </si>
  <si>
    <t>FL(12-0-0)</t>
  </si>
  <si>
    <t>5/16-31/2009</t>
  </si>
  <si>
    <t>UT(0-2-0)</t>
  </si>
  <si>
    <t>UT(0-1-35)</t>
  </si>
  <si>
    <t>UT(0-5-45)</t>
  </si>
  <si>
    <t>UT(0-6-5)</t>
  </si>
  <si>
    <t>UT(0-1-30)</t>
  </si>
  <si>
    <t>UT(0-2-32)</t>
  </si>
  <si>
    <t>UT(0-2-15)</t>
  </si>
  <si>
    <t>UT(0-2-50)</t>
  </si>
  <si>
    <t>UT(0-3-15)</t>
  </si>
  <si>
    <t>UT(0-3-50)</t>
  </si>
  <si>
    <t>UT(0-5-5)</t>
  </si>
  <si>
    <t>UT(0-3-45)</t>
  </si>
  <si>
    <t>UT(0-1-5)</t>
  </si>
  <si>
    <t>FL(11-0-0)</t>
  </si>
  <si>
    <t>UT(0-1-8)</t>
  </si>
  <si>
    <t>UT(3-1-17)</t>
  </si>
  <si>
    <t>4/16-30/2011</t>
  </si>
  <si>
    <t>10/24-28/2011</t>
  </si>
  <si>
    <t>11/1-15/2011</t>
  </si>
  <si>
    <t>ML(60-0-0)</t>
  </si>
  <si>
    <t>6/18-22/2012</t>
  </si>
  <si>
    <t>6/12-14/2012</t>
  </si>
  <si>
    <t>8/1-12/2012</t>
  </si>
  <si>
    <t>UT(0-3-47)</t>
  </si>
  <si>
    <t>4/11-15/2013</t>
  </si>
  <si>
    <t>UT(5-2-0)</t>
  </si>
  <si>
    <t>UT(0-3-8)</t>
  </si>
  <si>
    <t>UT(0-3-38)</t>
  </si>
  <si>
    <t>UT(1-2-29)</t>
  </si>
  <si>
    <t>UT(3-0-33)</t>
  </si>
  <si>
    <t>BDAY 7/17/2014</t>
  </si>
  <si>
    <t>ANNIV 8/9/2014</t>
  </si>
  <si>
    <t>UT(8-1-9)</t>
  </si>
  <si>
    <t>9/14-18/2014</t>
  </si>
  <si>
    <t>UT(0-7-51_</t>
  </si>
  <si>
    <t>UT(2-6-3)</t>
  </si>
  <si>
    <t>UT(1-1-6)</t>
  </si>
  <si>
    <t>FL(8-0-0)</t>
  </si>
  <si>
    <t>UT(3-6-42)</t>
  </si>
  <si>
    <t>UT(4-0-4)</t>
  </si>
  <si>
    <t>UT(0-0-19)</t>
  </si>
  <si>
    <t>UT(1-1-47)</t>
  </si>
  <si>
    <t>UT(0-1-56)</t>
  </si>
  <si>
    <t>UT(0-4-47)</t>
  </si>
  <si>
    <t>4/13-22/2015</t>
  </si>
  <si>
    <t>2/2-8/2016</t>
  </si>
  <si>
    <t>UT(0-4-6)</t>
  </si>
  <si>
    <t>VL(11-0-0)</t>
  </si>
  <si>
    <t>UT(0-2-46)</t>
  </si>
  <si>
    <t>6/1-15/2016</t>
  </si>
  <si>
    <t>BDAY 7/17/2016</t>
  </si>
  <si>
    <t>ANNIV 8/9/2016</t>
  </si>
  <si>
    <t>VL(8-0-0)</t>
  </si>
  <si>
    <t>11/20-29/2017</t>
  </si>
  <si>
    <t>11/16,17/2017</t>
  </si>
  <si>
    <t>LEAVE TRANSFER FROM CHO AS OF 9-30-97</t>
  </si>
  <si>
    <t>PERMANENT</t>
  </si>
  <si>
    <t>ONT</t>
  </si>
  <si>
    <t>MOURNING 4/17-19/2023</t>
  </si>
  <si>
    <t>TOTAL LEAVE BALANCE</t>
  </si>
  <si>
    <t>SL(10-0-0)</t>
  </si>
  <si>
    <t>5/1-15/2023</t>
  </si>
  <si>
    <t>4/20,24-28/2023</t>
  </si>
  <si>
    <t>FL(4-0-0)</t>
  </si>
  <si>
    <t>9/6,7,8,12/2023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</si>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</sst>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42"/>
  <sheetViews>
    <sheetView tabSelected="1" topLeftCell="A2" zoomScaleNormal="100" workbookViewId="0">
      <pane ySplit="3696" topLeftCell="A112" activePane="bottomLeft"/>
      <selection activeCell="I10" sqref="I10"/>
      <selection pane="bottomLeft" activeCell="F117" sqref="F1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270</v>
      </c>
      <c r="C4" s="51"/>
      <c r="D4" s="22" t="s">
        <v>12</v>
      </c>
      <c r="F4" s="52" t="s">
        <v>271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151.34899999999993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148.125</v>
      </c>
      <c r="J9" s="11"/>
      <c r="K9" s="20"/>
    </row>
    <row r="10" spans="1:11" x14ac:dyDescent="0.3">
      <c r="A10" s="48" t="s">
        <v>73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35674</v>
      </c>
      <c r="B11" s="20" t="s">
        <v>269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35704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35735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35765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74</v>
      </c>
      <c r="B15" s="20"/>
      <c r="C15" s="13"/>
      <c r="D15" s="39"/>
      <c r="E15" s="34" t="s">
        <v>32</v>
      </c>
      <c r="F15" s="20"/>
      <c r="G15" s="13" t="str">
        <f>IF(ISBLANK(Table1[[#This Row],[EARNED]]),"",Table1[[#This Row],[EARNED]])</f>
        <v/>
      </c>
      <c r="H15" s="39"/>
      <c r="I15" s="34" t="s">
        <v>32</v>
      </c>
      <c r="J15" s="11"/>
      <c r="K15" s="20"/>
    </row>
    <row r="16" spans="1:11" x14ac:dyDescent="0.3">
      <c r="A16" s="40">
        <v>35796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35827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35855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v>35886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v>35916</v>
      </c>
      <c r="B20" s="20" t="s">
        <v>94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9</v>
      </c>
      <c r="I20" s="34"/>
      <c r="J20" s="11"/>
      <c r="K20" s="20" t="s">
        <v>95</v>
      </c>
    </row>
    <row r="21" spans="1:11" x14ac:dyDescent="0.3">
      <c r="A21" s="40">
        <v>35947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35977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36008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36039</v>
      </c>
      <c r="B24" s="20" t="s">
        <v>96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4</v>
      </c>
      <c r="I24" s="34"/>
      <c r="J24" s="11"/>
      <c r="K24" s="20" t="s">
        <v>97</v>
      </c>
    </row>
    <row r="25" spans="1:11" x14ac:dyDescent="0.3">
      <c r="A25" s="40">
        <v>36069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0">
        <v>36100</v>
      </c>
      <c r="B26" s="20" t="s">
        <v>96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4</v>
      </c>
      <c r="I26" s="34"/>
      <c r="J26" s="11"/>
      <c r="K26" s="20" t="s">
        <v>98</v>
      </c>
    </row>
    <row r="27" spans="1:11" x14ac:dyDescent="0.3">
      <c r="A27" s="40">
        <v>36130</v>
      </c>
      <c r="B27" s="20" t="s">
        <v>99</v>
      </c>
      <c r="C27" s="13">
        <v>1.25</v>
      </c>
      <c r="D27" s="39">
        <v>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8" t="s">
        <v>75</v>
      </c>
      <c r="B28" s="20"/>
      <c r="C28" s="13"/>
      <c r="D28" s="39"/>
      <c r="E28" s="34" t="s">
        <v>32</v>
      </c>
      <c r="F28" s="20"/>
      <c r="G28" s="13" t="str">
        <f>IF(ISBLANK(Table1[[#This Row],[EARNED]]),"",Table1[[#This Row],[EARNED]])</f>
        <v/>
      </c>
      <c r="H28" s="39"/>
      <c r="I28" s="34" t="s">
        <v>32</v>
      </c>
      <c r="J28" s="11"/>
      <c r="K28" s="20"/>
    </row>
    <row r="29" spans="1:11" x14ac:dyDescent="0.3">
      <c r="A29" s="40">
        <v>36161</v>
      </c>
      <c r="B29" s="20" t="s">
        <v>100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 t="s">
        <v>101</v>
      </c>
    </row>
    <row r="30" spans="1:11" x14ac:dyDescent="0.3">
      <c r="A30" s="40">
        <v>36192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v>36220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v>36251</v>
      </c>
      <c r="B32" s="20" t="s">
        <v>102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20" t="s">
        <v>103</v>
      </c>
    </row>
    <row r="33" spans="1:11" x14ac:dyDescent="0.3">
      <c r="A33" s="40">
        <v>36281</v>
      </c>
      <c r="B33" s="20" t="s">
        <v>102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/>
    </row>
    <row r="34" spans="1:11" x14ac:dyDescent="0.3">
      <c r="A34" s="40"/>
      <c r="B34" s="20" t="s">
        <v>104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>
        <v>16</v>
      </c>
      <c r="I34" s="34"/>
      <c r="J34" s="11"/>
      <c r="K34" s="20" t="s">
        <v>105</v>
      </c>
    </row>
    <row r="35" spans="1:11" x14ac:dyDescent="0.3">
      <c r="A35" s="40">
        <v>36312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40">
        <v>36342</v>
      </c>
      <c r="B36" s="20" t="s">
        <v>106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107</v>
      </c>
    </row>
    <row r="37" spans="1:11" x14ac:dyDescent="0.3">
      <c r="A37" s="40"/>
      <c r="B37" s="20" t="s">
        <v>69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3</v>
      </c>
      <c r="I37" s="34"/>
      <c r="J37" s="11"/>
      <c r="K37" s="20" t="s">
        <v>108</v>
      </c>
    </row>
    <row r="38" spans="1:11" x14ac:dyDescent="0.3">
      <c r="A38" s="40">
        <v>36373</v>
      </c>
      <c r="B38" s="20" t="s">
        <v>109</v>
      </c>
      <c r="C38" s="13">
        <v>1.25</v>
      </c>
      <c r="D38" s="39">
        <v>1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110</v>
      </c>
    </row>
    <row r="39" spans="1:11" x14ac:dyDescent="0.3">
      <c r="A39" s="40"/>
      <c r="B39" s="20" t="s">
        <v>102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20" t="s">
        <v>111</v>
      </c>
    </row>
    <row r="40" spans="1:11" x14ac:dyDescent="0.3">
      <c r="A40" s="40">
        <v>36404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v>36434</v>
      </c>
      <c r="B41" s="20" t="s">
        <v>112</v>
      </c>
      <c r="C41" s="13">
        <v>1.25</v>
      </c>
      <c r="D41" s="39">
        <v>4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113</v>
      </c>
    </row>
    <row r="42" spans="1:11" x14ac:dyDescent="0.3">
      <c r="A42" s="40">
        <v>36465</v>
      </c>
      <c r="B42" s="20" t="s">
        <v>114</v>
      </c>
      <c r="C42" s="13">
        <v>1.25</v>
      </c>
      <c r="D42" s="39">
        <v>7.3000000000000009E-2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v>36495</v>
      </c>
      <c r="B43" s="20" t="s">
        <v>115</v>
      </c>
      <c r="C43" s="13">
        <v>1.25</v>
      </c>
      <c r="D43" s="39">
        <v>4.2000000000000003E-2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8" t="s">
        <v>76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3">
      <c r="A45" s="40">
        <v>36526</v>
      </c>
      <c r="B45" s="20" t="s">
        <v>102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20"/>
    </row>
    <row r="46" spans="1:11" x14ac:dyDescent="0.3">
      <c r="A46" s="40"/>
      <c r="B46" s="20" t="s">
        <v>116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 t="s">
        <v>117</v>
      </c>
    </row>
    <row r="47" spans="1:11" x14ac:dyDescent="0.3">
      <c r="A47" s="40">
        <v>36557</v>
      </c>
      <c r="B47" s="20" t="s">
        <v>114</v>
      </c>
      <c r="C47" s="13">
        <v>1.25</v>
      </c>
      <c r="D47" s="39">
        <v>7.3000000000000009E-2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v>36586</v>
      </c>
      <c r="B48" s="20" t="s">
        <v>118</v>
      </c>
      <c r="C48" s="13">
        <v>1.25</v>
      </c>
      <c r="D48" s="39">
        <v>3.1000000000000014E-2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36617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36647</v>
      </c>
      <c r="B50" s="20" t="s">
        <v>119</v>
      </c>
      <c r="C50" s="13">
        <v>1.25</v>
      </c>
      <c r="D50" s="39">
        <v>6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120</v>
      </c>
    </row>
    <row r="51" spans="1:11" x14ac:dyDescent="0.3">
      <c r="A51" s="40">
        <v>36678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0">
        <v>36708</v>
      </c>
      <c r="B52" s="20" t="s">
        <v>102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20" t="s">
        <v>121</v>
      </c>
    </row>
    <row r="53" spans="1:11" x14ac:dyDescent="0.3">
      <c r="A53" s="40">
        <v>36739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36770</v>
      </c>
      <c r="B54" s="20" t="s">
        <v>122</v>
      </c>
      <c r="C54" s="13">
        <v>1.25</v>
      </c>
      <c r="D54" s="39">
        <v>4.8000000000000008E-2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v>36800</v>
      </c>
      <c r="B55" s="20" t="s">
        <v>124</v>
      </c>
      <c r="C55" s="13">
        <v>1.25</v>
      </c>
      <c r="D55" s="39">
        <v>6.5000000000000002E-2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36831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36861</v>
      </c>
      <c r="B57" s="20" t="s">
        <v>118</v>
      </c>
      <c r="C57" s="13">
        <v>1.25</v>
      </c>
      <c r="D57" s="39">
        <v>3.1000000000000014E-2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8" t="s">
        <v>77</v>
      </c>
      <c r="B58" s="20"/>
      <c r="C58" s="13"/>
      <c r="D58" s="39"/>
      <c r="E58" s="34" t="s">
        <v>32</v>
      </c>
      <c r="F58" s="20"/>
      <c r="G58" s="13" t="str">
        <f>IF(ISBLANK(Table1[[#This Row],[EARNED]]),"",Table1[[#This Row],[EARNED]])</f>
        <v/>
      </c>
      <c r="H58" s="39"/>
      <c r="I58" s="34" t="s">
        <v>32</v>
      </c>
      <c r="J58" s="11"/>
      <c r="K58" s="20"/>
    </row>
    <row r="59" spans="1:11" x14ac:dyDescent="0.3">
      <c r="A59" s="40">
        <v>36892</v>
      </c>
      <c r="B59" s="20" t="s">
        <v>96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4</v>
      </c>
      <c r="I59" s="34"/>
      <c r="J59" s="11"/>
      <c r="K59" s="20" t="s">
        <v>125</v>
      </c>
    </row>
    <row r="60" spans="1:11" x14ac:dyDescent="0.3">
      <c r="A60" s="40"/>
      <c r="B60" s="20" t="s">
        <v>126</v>
      </c>
      <c r="C60" s="13"/>
      <c r="D60" s="39">
        <v>2.1000000000000005E-2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v>36923</v>
      </c>
      <c r="B61" s="20" t="s">
        <v>127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128</v>
      </c>
    </row>
    <row r="62" spans="1:11" x14ac:dyDescent="0.3">
      <c r="A62" s="40"/>
      <c r="B62" s="20" t="s">
        <v>106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130</v>
      </c>
    </row>
    <row r="63" spans="1:11" x14ac:dyDescent="0.3">
      <c r="A63" s="40"/>
      <c r="B63" s="20" t="s">
        <v>106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 t="s">
        <v>129</v>
      </c>
    </row>
    <row r="64" spans="1:11" x14ac:dyDescent="0.3">
      <c r="A64" s="40">
        <v>36951</v>
      </c>
      <c r="B64" s="20" t="s">
        <v>126</v>
      </c>
      <c r="C64" s="13">
        <v>1.25</v>
      </c>
      <c r="D64" s="39">
        <v>2.1000000000000001E-2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0">
        <v>36982</v>
      </c>
      <c r="B65" s="20" t="s">
        <v>131</v>
      </c>
      <c r="C65" s="13">
        <v>1.25</v>
      </c>
      <c r="D65" s="39">
        <v>3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 t="s">
        <v>132</v>
      </c>
    </row>
    <row r="66" spans="1:11" x14ac:dyDescent="0.3">
      <c r="A66" s="40">
        <v>37012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40">
        <v>37043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v>37073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v>37104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37135</v>
      </c>
      <c r="B70" s="20" t="s">
        <v>133</v>
      </c>
      <c r="C70" s="13">
        <v>1.25</v>
      </c>
      <c r="D70" s="39">
        <v>0.01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37165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v>37196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v>37226</v>
      </c>
      <c r="B73" s="20" t="s">
        <v>65</v>
      </c>
      <c r="C73" s="13">
        <v>1.25</v>
      </c>
      <c r="D73" s="39">
        <v>2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8" t="s">
        <v>78</v>
      </c>
      <c r="B74" s="20"/>
      <c r="C74" s="13"/>
      <c r="D74" s="39"/>
      <c r="E74" s="34" t="s">
        <v>32</v>
      </c>
      <c r="F74" s="20"/>
      <c r="G74" s="13" t="str">
        <f>IF(ISBLANK(Table1[[#This Row],[EARNED]]),"",Table1[[#This Row],[EARNED]])</f>
        <v/>
      </c>
      <c r="H74" s="39"/>
      <c r="I74" s="34" t="s">
        <v>32</v>
      </c>
      <c r="J74" s="11"/>
      <c r="K74" s="20"/>
    </row>
    <row r="75" spans="1:11" x14ac:dyDescent="0.3">
      <c r="A75" s="40">
        <v>37257</v>
      </c>
      <c r="B75" s="20" t="s">
        <v>134</v>
      </c>
      <c r="C75" s="13">
        <v>1.25</v>
      </c>
      <c r="D75" s="39">
        <v>0.115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37288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v>37316</v>
      </c>
      <c r="B77" s="20" t="s">
        <v>135</v>
      </c>
      <c r="C77" s="13">
        <v>1.25</v>
      </c>
      <c r="D77" s="39">
        <v>6.200000000000002E-2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37347</v>
      </c>
      <c r="B78" s="20" t="s">
        <v>136</v>
      </c>
      <c r="C78" s="13">
        <v>1.25</v>
      </c>
      <c r="D78" s="39">
        <v>5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 t="s">
        <v>137</v>
      </c>
    </row>
    <row r="79" spans="1:11" x14ac:dyDescent="0.3">
      <c r="A79" s="40">
        <v>37377</v>
      </c>
      <c r="B79" s="20" t="s">
        <v>96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4</v>
      </c>
      <c r="I79" s="34"/>
      <c r="J79" s="11"/>
      <c r="K79" s="20" t="s">
        <v>138</v>
      </c>
    </row>
    <row r="80" spans="1:11" x14ac:dyDescent="0.3">
      <c r="A80" s="40">
        <v>37408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v>37438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v>37469</v>
      </c>
      <c r="B82" s="20" t="s">
        <v>139</v>
      </c>
      <c r="C82" s="13">
        <v>1.25</v>
      </c>
      <c r="D82" s="39">
        <v>9.4E-2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v>37500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v>37530</v>
      </c>
      <c r="B84" s="20" t="s">
        <v>140</v>
      </c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>
        <v>6</v>
      </c>
      <c r="I84" s="34"/>
      <c r="J84" s="11"/>
      <c r="K84" s="20" t="s">
        <v>141</v>
      </c>
    </row>
    <row r="85" spans="1:11" x14ac:dyDescent="0.3">
      <c r="A85" s="40"/>
      <c r="B85" s="20" t="s">
        <v>143</v>
      </c>
      <c r="C85" s="13"/>
      <c r="D85" s="39">
        <v>9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 t="s">
        <v>142</v>
      </c>
    </row>
    <row r="86" spans="1:11" x14ac:dyDescent="0.3">
      <c r="A86" s="40">
        <v>37561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37591</v>
      </c>
      <c r="B87" s="20" t="s">
        <v>144</v>
      </c>
      <c r="C87" s="13">
        <v>1.25</v>
      </c>
      <c r="D87" s="39">
        <v>8.3000000000000018E-2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79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37681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37742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37773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v>37803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v>37834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v>37865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v>37895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v>37926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v>37956</v>
      </c>
      <c r="B100" s="20" t="s">
        <v>99</v>
      </c>
      <c r="C100" s="13">
        <v>1.25</v>
      </c>
      <c r="D100" s="39">
        <v>5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8" t="s">
        <v>80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37987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38018</v>
      </c>
      <c r="B103" s="20" t="s">
        <v>44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145</v>
      </c>
    </row>
    <row r="104" spans="1:11" x14ac:dyDescent="0.3">
      <c r="A104" s="40">
        <v>38047</v>
      </c>
      <c r="B104" s="20" t="s">
        <v>102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38265</v>
      </c>
    </row>
    <row r="105" spans="1:11" x14ac:dyDescent="0.3">
      <c r="A105" s="40">
        <v>38078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38108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38139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38169</v>
      </c>
      <c r="B108" s="20" t="s">
        <v>140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6</v>
      </c>
      <c r="I108" s="34"/>
      <c r="J108" s="11"/>
      <c r="K108" s="20" t="s">
        <v>146</v>
      </c>
    </row>
    <row r="109" spans="1:11" x14ac:dyDescent="0.3">
      <c r="A109" s="40"/>
      <c r="B109" s="20" t="s">
        <v>69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3</v>
      </c>
      <c r="I109" s="34"/>
      <c r="J109" s="11"/>
      <c r="K109" s="20" t="s">
        <v>147</v>
      </c>
    </row>
    <row r="110" spans="1:11" x14ac:dyDescent="0.3">
      <c r="A110" s="40">
        <v>38200</v>
      </c>
      <c r="B110" s="20" t="s">
        <v>102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38115</v>
      </c>
    </row>
    <row r="111" spans="1:11" x14ac:dyDescent="0.3">
      <c r="A111" s="40">
        <v>38231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v>38261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v>38292</v>
      </c>
      <c r="B113" s="20" t="s">
        <v>148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149</v>
      </c>
    </row>
    <row r="114" spans="1:11" x14ac:dyDescent="0.3">
      <c r="A114" s="40">
        <v>38322</v>
      </c>
      <c r="B114" s="20" t="s">
        <v>99</v>
      </c>
      <c r="C114" s="13">
        <v>1.25</v>
      </c>
      <c r="D114" s="39">
        <v>5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8" t="s">
        <v>81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38353</v>
      </c>
      <c r="B116" s="20" t="s">
        <v>150</v>
      </c>
      <c r="C116" s="13">
        <v>1.25</v>
      </c>
      <c r="D116" s="39">
        <v>0.254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v>38384</v>
      </c>
      <c r="B117" s="20" t="s">
        <v>151</v>
      </c>
      <c r="C117" s="13">
        <v>1.25</v>
      </c>
      <c r="D117" s="39">
        <v>0.215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v>38412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v>38443</v>
      </c>
      <c r="B119" s="20" t="s">
        <v>106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153</v>
      </c>
    </row>
    <row r="120" spans="1:11" x14ac:dyDescent="0.3">
      <c r="A120" s="40"/>
      <c r="B120" s="20" t="s">
        <v>152</v>
      </c>
      <c r="C120" s="13"/>
      <c r="D120" s="39">
        <v>10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99</v>
      </c>
      <c r="C121" s="13"/>
      <c r="D121" s="39">
        <v>5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154</v>
      </c>
    </row>
    <row r="122" spans="1:11" x14ac:dyDescent="0.3">
      <c r="A122" s="40"/>
      <c r="B122" s="20" t="s">
        <v>99</v>
      </c>
      <c r="C122" s="13"/>
      <c r="D122" s="39">
        <v>5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 t="s">
        <v>155</v>
      </c>
    </row>
    <row r="123" spans="1:11" x14ac:dyDescent="0.3">
      <c r="A123" s="40"/>
      <c r="B123" s="20" t="s">
        <v>131</v>
      </c>
      <c r="C123" s="13"/>
      <c r="D123" s="39">
        <v>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 t="s">
        <v>156</v>
      </c>
    </row>
    <row r="124" spans="1:11" x14ac:dyDescent="0.3">
      <c r="A124" s="40"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v>38504</v>
      </c>
      <c r="B125" s="20" t="s">
        <v>106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157</v>
      </c>
    </row>
    <row r="126" spans="1:11" x14ac:dyDescent="0.3">
      <c r="A126" s="40">
        <v>38534</v>
      </c>
      <c r="B126" s="20" t="s">
        <v>158</v>
      </c>
      <c r="C126" s="13">
        <v>1.25</v>
      </c>
      <c r="D126" s="39">
        <v>0.51500000000000001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v>38565</v>
      </c>
      <c r="B127" s="20" t="s">
        <v>159</v>
      </c>
      <c r="C127" s="13">
        <v>1.25</v>
      </c>
      <c r="D127" s="39">
        <v>1.181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v>38626</v>
      </c>
      <c r="B129" s="20" t="s">
        <v>102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20" t="s">
        <v>160</v>
      </c>
    </row>
    <row r="130" spans="1:11" x14ac:dyDescent="0.3">
      <c r="A130" s="40"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38687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8" t="s">
        <v>82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38718</v>
      </c>
      <c r="B133" s="20" t="s">
        <v>161</v>
      </c>
      <c r="C133" s="13">
        <v>1.25</v>
      </c>
      <c r="D133" s="39">
        <v>0.625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40">
        <v>38749</v>
      </c>
      <c r="B134" s="20" t="s">
        <v>162</v>
      </c>
      <c r="C134" s="13">
        <v>1.25</v>
      </c>
      <c r="D134" s="39">
        <v>9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163</v>
      </c>
    </row>
    <row r="135" spans="1:11" x14ac:dyDescent="0.3">
      <c r="A135" s="40"/>
      <c r="B135" s="20" t="s">
        <v>164</v>
      </c>
      <c r="C135" s="13"/>
      <c r="D135" s="39">
        <v>0.26500000000000001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38777</v>
      </c>
      <c r="B136" s="20" t="s">
        <v>127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5</v>
      </c>
      <c r="I136" s="34"/>
      <c r="J136" s="11"/>
      <c r="K136" s="20" t="s">
        <v>165</v>
      </c>
    </row>
    <row r="137" spans="1:11" x14ac:dyDescent="0.3">
      <c r="A137" s="40"/>
      <c r="B137" s="20" t="s">
        <v>166</v>
      </c>
      <c r="C137" s="13"/>
      <c r="D137" s="39">
        <v>0.39600000000000002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38808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v>38838</v>
      </c>
      <c r="B139" s="20" t="s">
        <v>167</v>
      </c>
      <c r="C139" s="13">
        <v>1.25</v>
      </c>
      <c r="D139" s="39">
        <v>0.69399999999999995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v>38869</v>
      </c>
      <c r="B140" s="20" t="s">
        <v>166</v>
      </c>
      <c r="C140" s="13">
        <v>1.25</v>
      </c>
      <c r="D140" s="39">
        <v>0.39600000000000002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v>38899</v>
      </c>
      <c r="B141" s="20" t="s">
        <v>168</v>
      </c>
      <c r="C141" s="13">
        <v>1.25</v>
      </c>
      <c r="D141" s="39">
        <v>0.59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38930</v>
      </c>
      <c r="B142" s="20" t="s">
        <v>106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169</v>
      </c>
    </row>
    <row r="143" spans="1:11" x14ac:dyDescent="0.3">
      <c r="A143" s="40"/>
      <c r="B143" s="20" t="s">
        <v>170</v>
      </c>
      <c r="C143" s="13"/>
      <c r="D143" s="39">
        <v>0.875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38961</v>
      </c>
      <c r="B144" s="20" t="s">
        <v>171</v>
      </c>
      <c r="C144" s="13">
        <v>1.25</v>
      </c>
      <c r="D144" s="39">
        <v>0.5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v>38991</v>
      </c>
      <c r="B145" s="20" t="s">
        <v>99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172</v>
      </c>
    </row>
    <row r="146" spans="1:11" x14ac:dyDescent="0.3">
      <c r="A146" s="40"/>
      <c r="B146" s="20" t="s">
        <v>173</v>
      </c>
      <c r="C146" s="13"/>
      <c r="D146" s="39">
        <v>0.26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39022</v>
      </c>
      <c r="B147" s="20" t="s">
        <v>174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7</v>
      </c>
      <c r="I147" s="34"/>
      <c r="J147" s="11"/>
      <c r="K147" s="20" t="s">
        <v>175</v>
      </c>
    </row>
    <row r="148" spans="1:11" x14ac:dyDescent="0.3">
      <c r="A148" s="40"/>
      <c r="B148" s="20" t="s">
        <v>233</v>
      </c>
      <c r="C148" s="13"/>
      <c r="D148" s="39"/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 t="s">
        <v>176</v>
      </c>
    </row>
    <row r="149" spans="1:11" x14ac:dyDescent="0.3">
      <c r="A149" s="40"/>
      <c r="B149" s="20" t="s">
        <v>102</v>
      </c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>
        <v>1</v>
      </c>
      <c r="I149" s="34"/>
      <c r="J149" s="11"/>
      <c r="K149" s="20"/>
    </row>
    <row r="150" spans="1:11" x14ac:dyDescent="0.3">
      <c r="A150" s="40">
        <v>39052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8" t="s">
        <v>83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39083</v>
      </c>
      <c r="B152" s="20" t="s">
        <v>69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3</v>
      </c>
      <c r="I152" s="34"/>
      <c r="J152" s="11"/>
      <c r="K152" s="20" t="s">
        <v>177</v>
      </c>
    </row>
    <row r="153" spans="1:11" x14ac:dyDescent="0.3">
      <c r="A153" s="40">
        <v>39114</v>
      </c>
      <c r="B153" s="20" t="s">
        <v>178</v>
      </c>
      <c r="C153" s="13">
        <v>1.25</v>
      </c>
      <c r="D153" s="39">
        <v>1.329</v>
      </c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v>39142</v>
      </c>
      <c r="B154" s="20" t="s">
        <v>179</v>
      </c>
      <c r="C154" s="13">
        <v>1.25</v>
      </c>
      <c r="D154" s="39">
        <v>0.70199999999999996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v>39173</v>
      </c>
      <c r="B155" s="20" t="s">
        <v>180</v>
      </c>
      <c r="C155" s="13">
        <v>1.25</v>
      </c>
      <c r="D155" s="39">
        <v>0.57699999999999996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v>39295</v>
      </c>
      <c r="B159" s="20" t="s">
        <v>94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9</v>
      </c>
      <c r="I159" s="34"/>
      <c r="J159" s="11"/>
      <c r="K159" s="20" t="s">
        <v>181</v>
      </c>
    </row>
    <row r="160" spans="1:11" x14ac:dyDescent="0.3">
      <c r="A160" s="40"/>
      <c r="B160" s="20" t="s">
        <v>71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2</v>
      </c>
      <c r="I160" s="34"/>
      <c r="J160" s="11"/>
      <c r="K160" s="20" t="s">
        <v>182</v>
      </c>
    </row>
    <row r="161" spans="1:11" x14ac:dyDescent="0.3">
      <c r="A161" s="40">
        <v>39326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v>39356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v>39387</v>
      </c>
      <c r="B163" s="20" t="s">
        <v>136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184</v>
      </c>
    </row>
    <row r="164" spans="1:11" x14ac:dyDescent="0.3">
      <c r="A164" s="40"/>
      <c r="B164" s="20" t="s">
        <v>119</v>
      </c>
      <c r="C164" s="13"/>
      <c r="D164" s="39">
        <v>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 t="s">
        <v>185</v>
      </c>
    </row>
    <row r="165" spans="1:11" x14ac:dyDescent="0.3">
      <c r="A165" s="40"/>
      <c r="B165" s="20" t="s">
        <v>183</v>
      </c>
      <c r="C165" s="13"/>
      <c r="D165" s="39">
        <v>0.14600000000000002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v>39417</v>
      </c>
      <c r="B166" s="20" t="s">
        <v>71</v>
      </c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>
        <v>2</v>
      </c>
      <c r="I166" s="34"/>
      <c r="J166" s="11"/>
      <c r="K166" s="20" t="s">
        <v>186</v>
      </c>
    </row>
    <row r="167" spans="1:11" x14ac:dyDescent="0.3">
      <c r="A167" s="40"/>
      <c r="B167" s="20" t="s">
        <v>124</v>
      </c>
      <c r="C167" s="13"/>
      <c r="D167" s="39">
        <v>6.5000000000000002E-2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8" t="s">
        <v>84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39448</v>
      </c>
      <c r="B169" s="20" t="s">
        <v>96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4</v>
      </c>
      <c r="I169" s="34"/>
      <c r="J169" s="11"/>
      <c r="K169" s="20" t="s">
        <v>188</v>
      </c>
    </row>
    <row r="170" spans="1:11" x14ac:dyDescent="0.3">
      <c r="A170" s="40"/>
      <c r="B170" s="20" t="s">
        <v>187</v>
      </c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>
        <v>8</v>
      </c>
      <c r="I170" s="34"/>
      <c r="J170" s="11"/>
      <c r="K170" s="20" t="s">
        <v>189</v>
      </c>
    </row>
    <row r="171" spans="1:11" x14ac:dyDescent="0.3">
      <c r="A171" s="40"/>
      <c r="B171" s="20" t="s">
        <v>190</v>
      </c>
      <c r="C171" s="13"/>
      <c r="D171" s="39">
        <v>0.19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40">
        <v>39479</v>
      </c>
      <c r="B172" s="20" t="s">
        <v>191</v>
      </c>
      <c r="C172" s="13">
        <v>1.25</v>
      </c>
      <c r="D172" s="39">
        <v>0.371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v>39508</v>
      </c>
      <c r="B173" s="20" t="s">
        <v>192</v>
      </c>
      <c r="C173" s="13">
        <v>1.25</v>
      </c>
      <c r="D173" s="39">
        <v>0.16000000000000003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0">
        <v>39539</v>
      </c>
      <c r="B174" s="20" t="s">
        <v>194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11</v>
      </c>
      <c r="I174" s="34"/>
      <c r="J174" s="11"/>
      <c r="K174" s="20" t="s">
        <v>195</v>
      </c>
    </row>
    <row r="175" spans="1:11" x14ac:dyDescent="0.3">
      <c r="A175" s="40"/>
      <c r="B175" s="20" t="s">
        <v>196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42</v>
      </c>
      <c r="I175" s="34"/>
      <c r="J175" s="11"/>
      <c r="K175" s="20" t="s">
        <v>197</v>
      </c>
    </row>
    <row r="176" spans="1:11" x14ac:dyDescent="0.3">
      <c r="A176" s="40"/>
      <c r="B176" s="20" t="s">
        <v>193</v>
      </c>
      <c r="C176" s="13"/>
      <c r="D176" s="39">
        <v>0.15000000000000002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v>39569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v>39600</v>
      </c>
      <c r="B178" s="20" t="s">
        <v>198</v>
      </c>
      <c r="C178" s="13">
        <v>1.25</v>
      </c>
      <c r="D178" s="39">
        <v>0.29199999999999998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v>39630</v>
      </c>
      <c r="B179" s="20" t="s">
        <v>199</v>
      </c>
      <c r="C179" s="13">
        <v>1.25</v>
      </c>
      <c r="D179" s="39">
        <v>0.32300000000000001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v>39661</v>
      </c>
      <c r="B180" s="20" t="s">
        <v>200</v>
      </c>
      <c r="C180" s="13">
        <v>1.25</v>
      </c>
      <c r="D180" s="39">
        <v>0.41699999999999998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3">
      <c r="A181" s="40">
        <v>39692</v>
      </c>
      <c r="B181" s="20" t="s">
        <v>201</v>
      </c>
      <c r="C181" s="13">
        <v>1.25</v>
      </c>
      <c r="D181" s="39">
        <v>0.23500000000000001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v>39722</v>
      </c>
      <c r="B182" s="20" t="s">
        <v>202</v>
      </c>
      <c r="C182" s="13">
        <v>1.25</v>
      </c>
      <c r="D182" s="39">
        <v>0.57099999999999995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v>39753</v>
      </c>
      <c r="B183" s="20" t="s">
        <v>203</v>
      </c>
      <c r="C183" s="13">
        <v>1.25</v>
      </c>
      <c r="D183" s="39">
        <v>0.36499999999999999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v>39783</v>
      </c>
      <c r="B184" s="20" t="s">
        <v>99</v>
      </c>
      <c r="C184" s="13">
        <v>1.25</v>
      </c>
      <c r="D184" s="39">
        <v>5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8" t="s">
        <v>85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3">
      <c r="A186" s="40">
        <v>39814</v>
      </c>
      <c r="B186" s="20" t="s">
        <v>69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3</v>
      </c>
      <c r="I186" s="34"/>
      <c r="J186" s="11"/>
      <c r="K186" s="20" t="s">
        <v>204</v>
      </c>
    </row>
    <row r="187" spans="1:11" x14ac:dyDescent="0.3">
      <c r="A187" s="40"/>
      <c r="B187" s="20" t="s">
        <v>205</v>
      </c>
      <c r="C187" s="13"/>
      <c r="D187" s="39">
        <v>0.92900000000000005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3">
      <c r="A188" s="40">
        <v>39845</v>
      </c>
      <c r="B188" s="20" t="s">
        <v>206</v>
      </c>
      <c r="C188" s="13">
        <v>1.25</v>
      </c>
      <c r="D188" s="39">
        <v>5</v>
      </c>
      <c r="E188" s="34"/>
      <c r="F188" s="20"/>
      <c r="G188" s="13">
        <f>IF(ISBLANK(Table1[[#This Row],[EARNED]]),"",Table1[[#This Row],[EARNED]])</f>
        <v>1.25</v>
      </c>
      <c r="H188" s="39">
        <v>15</v>
      </c>
      <c r="I188" s="34"/>
      <c r="J188" s="11"/>
      <c r="K188" s="20"/>
    </row>
    <row r="189" spans="1:11" x14ac:dyDescent="0.3">
      <c r="A189" s="40">
        <v>39873</v>
      </c>
      <c r="B189" s="20" t="s">
        <v>116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207</v>
      </c>
    </row>
    <row r="190" spans="1:11" x14ac:dyDescent="0.3">
      <c r="A190" s="40"/>
      <c r="B190" s="20" t="s">
        <v>208</v>
      </c>
      <c r="C190" s="13"/>
      <c r="D190" s="39">
        <v>1.0620000000000001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40"/>
      <c r="B191" s="20" t="s">
        <v>99</v>
      </c>
      <c r="C191" s="13"/>
      <c r="D191" s="39">
        <v>5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 t="s">
        <v>209</v>
      </c>
    </row>
    <row r="192" spans="1:11" x14ac:dyDescent="0.3">
      <c r="A192" s="40"/>
      <c r="B192" s="20" t="s">
        <v>210</v>
      </c>
      <c r="C192" s="13"/>
      <c r="D192" s="39">
        <v>0.33300000000000002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3">
      <c r="A193" s="40">
        <v>39904</v>
      </c>
      <c r="B193" s="20" t="s">
        <v>211</v>
      </c>
      <c r="C193" s="13">
        <v>1.25</v>
      </c>
      <c r="D193" s="39">
        <v>0.59399999999999997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v>39934</v>
      </c>
      <c r="B194" s="20" t="s">
        <v>212</v>
      </c>
      <c r="C194" s="13">
        <v>1.25</v>
      </c>
      <c r="D194" s="39">
        <v>12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 t="s">
        <v>213</v>
      </c>
    </row>
    <row r="195" spans="1:11" x14ac:dyDescent="0.3">
      <c r="A195" s="40"/>
      <c r="B195" s="20" t="s">
        <v>214</v>
      </c>
      <c r="C195" s="13">
        <v>1.25</v>
      </c>
      <c r="D195" s="39">
        <v>0.25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v>39965</v>
      </c>
      <c r="B196" s="20" t="s">
        <v>198</v>
      </c>
      <c r="C196" s="13">
        <v>1.25</v>
      </c>
      <c r="D196" s="39">
        <v>0.29199999999999998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40">
        <v>39995</v>
      </c>
      <c r="B197" s="20" t="s">
        <v>199</v>
      </c>
      <c r="C197" s="13">
        <v>1.25</v>
      </c>
      <c r="D197" s="39">
        <v>0.32300000000000001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v>40026</v>
      </c>
      <c r="B198" s="20" t="s">
        <v>215</v>
      </c>
      <c r="C198" s="13">
        <v>1.25</v>
      </c>
      <c r="D198" s="39">
        <v>0.19800000000000001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v>40057</v>
      </c>
      <c r="B199" s="20" t="s">
        <v>201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>
        <v>40087</v>
      </c>
      <c r="B200" s="20" t="s">
        <v>202</v>
      </c>
      <c r="C200" s="13">
        <v>1.25</v>
      </c>
      <c r="D200" s="39">
        <v>0.57099999999999995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40">
        <v>40118</v>
      </c>
      <c r="B201" s="20" t="s">
        <v>203</v>
      </c>
      <c r="C201" s="13">
        <v>1.25</v>
      </c>
      <c r="D201" s="39">
        <v>0.36499999999999999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v>40148</v>
      </c>
      <c r="B202" s="20" t="s">
        <v>216</v>
      </c>
      <c r="C202" s="13">
        <v>1.25</v>
      </c>
      <c r="D202" s="39">
        <v>0.71899999999999997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8" t="s">
        <v>86</v>
      </c>
      <c r="B203" s="20"/>
      <c r="C203" s="13"/>
      <c r="D203" s="39"/>
      <c r="E203" s="34" t="s">
        <v>32</v>
      </c>
      <c r="F203" s="20"/>
      <c r="G203" s="13" t="str">
        <f>IF(ISBLANK(Table1[[#This Row],[EARNED]]),"",Table1[[#This Row],[EARNED]])</f>
        <v/>
      </c>
      <c r="H203" s="39"/>
      <c r="I203" s="34" t="s">
        <v>32</v>
      </c>
      <c r="J203" s="11"/>
      <c r="K203" s="20"/>
    </row>
    <row r="204" spans="1:11" x14ac:dyDescent="0.3">
      <c r="A204" s="40">
        <v>40179</v>
      </c>
      <c r="B204" s="20" t="s">
        <v>217</v>
      </c>
      <c r="C204" s="13">
        <v>1.25</v>
      </c>
      <c r="D204" s="39">
        <v>0.76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40">
        <v>40210</v>
      </c>
      <c r="B205" s="20" t="s">
        <v>218</v>
      </c>
      <c r="C205" s="13">
        <v>1.25</v>
      </c>
      <c r="D205" s="39">
        <v>0.187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v>40238</v>
      </c>
      <c r="B206" s="20" t="s">
        <v>211</v>
      </c>
      <c r="C206" s="13">
        <v>1.25</v>
      </c>
      <c r="D206" s="39">
        <v>0.59399999999999997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v>40269</v>
      </c>
      <c r="B207" s="20" t="s">
        <v>219</v>
      </c>
      <c r="C207" s="13">
        <v>1.25</v>
      </c>
      <c r="D207" s="39">
        <v>0.317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v>40299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v>40330</v>
      </c>
      <c r="B209" s="20" t="s">
        <v>220</v>
      </c>
      <c r="C209" s="13">
        <v>1.25</v>
      </c>
      <c r="D209" s="39">
        <v>0.218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v>40360</v>
      </c>
      <c r="B210" s="20" t="s">
        <v>221</v>
      </c>
      <c r="C210" s="13">
        <v>1.25</v>
      </c>
      <c r="D210" s="39">
        <v>0.35399999999999998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v>40391</v>
      </c>
      <c r="B211" s="20" t="s">
        <v>115</v>
      </c>
      <c r="C211" s="13">
        <v>1.25</v>
      </c>
      <c r="D211" s="39">
        <v>0.40600000000000003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v>40422</v>
      </c>
      <c r="B212" s="20" t="s">
        <v>222</v>
      </c>
      <c r="C212" s="13">
        <v>1.25</v>
      </c>
      <c r="D212" s="39">
        <v>0.40600000000000003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v>40452</v>
      </c>
      <c r="B213" s="20" t="s">
        <v>223</v>
      </c>
      <c r="C213" s="13">
        <v>1.25</v>
      </c>
      <c r="D213" s="39">
        <v>0.59399999999999997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0">
        <v>40483</v>
      </c>
      <c r="B214" s="20" t="s">
        <v>224</v>
      </c>
      <c r="C214" s="13">
        <v>1.25</v>
      </c>
      <c r="D214" s="39">
        <v>0.63500000000000001</v>
      </c>
      <c r="E214" s="9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40513</v>
      </c>
      <c r="B215" s="20" t="s">
        <v>99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/>
      <c r="B216" s="20" t="s">
        <v>225</v>
      </c>
      <c r="C216" s="13"/>
      <c r="D216" s="39">
        <v>0.47899999999999998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8" t="s">
        <v>87</v>
      </c>
      <c r="B217" s="20"/>
      <c r="C217" s="13"/>
      <c r="D217" s="39"/>
      <c r="E217" s="34" t="s">
        <v>32</v>
      </c>
      <c r="F217" s="20"/>
      <c r="G217" s="13" t="str">
        <f>IF(ISBLANK(Table1[[#This Row],[EARNED]]),"",Table1[[#This Row],[EARNED]])</f>
        <v/>
      </c>
      <c r="H217" s="39"/>
      <c r="I217" s="34" t="s">
        <v>32</v>
      </c>
      <c r="J217" s="11"/>
      <c r="K217" s="20"/>
    </row>
    <row r="218" spans="1:11" x14ac:dyDescent="0.3">
      <c r="A218" s="40">
        <v>40544</v>
      </c>
      <c r="B218" s="20" t="s">
        <v>217</v>
      </c>
      <c r="C218" s="13">
        <v>1.25</v>
      </c>
      <c r="D218" s="39">
        <v>0.76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v>40575</v>
      </c>
      <c r="B219" s="20" t="s">
        <v>203</v>
      </c>
      <c r="C219" s="13">
        <v>1.25</v>
      </c>
      <c r="D219" s="39">
        <v>0.36499999999999999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40">
        <v>40603</v>
      </c>
      <c r="B220" s="20" t="s">
        <v>223</v>
      </c>
      <c r="C220" s="13">
        <v>1.25</v>
      </c>
      <c r="D220" s="39">
        <v>0.47899999999999998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v>40634</v>
      </c>
      <c r="B221" s="20" t="s">
        <v>187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8</v>
      </c>
      <c r="I221" s="34"/>
      <c r="J221" s="11"/>
      <c r="K221" s="20" t="s">
        <v>230</v>
      </c>
    </row>
    <row r="222" spans="1:11" x14ac:dyDescent="0.3">
      <c r="A222" s="40"/>
      <c r="B222" s="20" t="s">
        <v>226</v>
      </c>
      <c r="C222" s="13"/>
      <c r="D222" s="39">
        <v>0.13500000000000001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v>40664</v>
      </c>
      <c r="B223" s="20" t="s">
        <v>220</v>
      </c>
      <c r="C223" s="13">
        <v>1.25</v>
      </c>
      <c r="D223" s="39">
        <v>0.28100000000000003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40">
        <v>40695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v>40725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v>40756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v>40787</v>
      </c>
      <c r="B227" s="20" t="s">
        <v>127</v>
      </c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>
        <v>5</v>
      </c>
      <c r="I227" s="34"/>
      <c r="J227" s="11"/>
      <c r="K227" s="20" t="s">
        <v>231</v>
      </c>
    </row>
    <row r="228" spans="1:11" x14ac:dyDescent="0.3">
      <c r="A228" s="40"/>
      <c r="B228" s="20" t="s">
        <v>227</v>
      </c>
      <c r="C228" s="13"/>
      <c r="D228" s="39">
        <v>11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 t="s">
        <v>232</v>
      </c>
    </row>
    <row r="229" spans="1:11" x14ac:dyDescent="0.3">
      <c r="A229" s="40">
        <v>40817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v>40848</v>
      </c>
      <c r="B230" s="20" t="s">
        <v>228</v>
      </c>
      <c r="C230" s="13">
        <v>1.25</v>
      </c>
      <c r="D230" s="39">
        <v>0.14199999999999999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v>40878</v>
      </c>
      <c r="B231" s="20" t="s">
        <v>229</v>
      </c>
      <c r="C231" s="13">
        <v>1.25</v>
      </c>
      <c r="D231" s="39">
        <v>3.16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88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v>40940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v>40969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v>41000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v>41030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v>41061</v>
      </c>
      <c r="B238" s="20" t="s">
        <v>99</v>
      </c>
      <c r="C238" s="13">
        <v>1.25</v>
      </c>
      <c r="D238" s="39">
        <v>5</v>
      </c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234</v>
      </c>
    </row>
    <row r="239" spans="1:11" x14ac:dyDescent="0.3">
      <c r="A239" s="40"/>
      <c r="B239" s="20" t="s">
        <v>96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>
        <v>4</v>
      </c>
      <c r="I239" s="34"/>
      <c r="J239" s="11"/>
      <c r="K239" s="20" t="s">
        <v>235</v>
      </c>
    </row>
    <row r="240" spans="1:11" x14ac:dyDescent="0.3">
      <c r="A240" s="40">
        <v>41091</v>
      </c>
      <c r="B240" s="20" t="s">
        <v>140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6</v>
      </c>
      <c r="I240" s="34"/>
      <c r="J240" s="11"/>
      <c r="K240" s="20" t="s">
        <v>236</v>
      </c>
    </row>
    <row r="241" spans="1:11" x14ac:dyDescent="0.3">
      <c r="A241" s="40"/>
      <c r="B241" s="20" t="s">
        <v>99</v>
      </c>
      <c r="C241" s="13"/>
      <c r="D241" s="39">
        <v>5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0">
        <v>41183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v>41214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v>41244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8" t="s">
        <v>89</v>
      </c>
      <c r="B247" s="20"/>
      <c r="C247" s="13"/>
      <c r="D247" s="39"/>
      <c r="E247" s="34" t="s">
        <v>32</v>
      </c>
      <c r="F247" s="20"/>
      <c r="G247" s="13" t="str">
        <f>IF(ISBLANK(Table1[[#This Row],[EARNED]]),"",Table1[[#This Row],[EARNED]])</f>
        <v/>
      </c>
      <c r="H247" s="39"/>
      <c r="I247" s="34" t="s">
        <v>32</v>
      </c>
      <c r="J247" s="11"/>
      <c r="K247" s="20"/>
    </row>
    <row r="248" spans="1:11" x14ac:dyDescent="0.3">
      <c r="A248" s="40">
        <v>41275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v>41306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v>41334</v>
      </c>
      <c r="B250" s="20" t="s">
        <v>237</v>
      </c>
      <c r="C250" s="13">
        <v>1.25</v>
      </c>
      <c r="D250" s="39">
        <v>0.47299999999999998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v>41365</v>
      </c>
      <c r="B251" s="20" t="s">
        <v>140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6</v>
      </c>
      <c r="I251" s="34"/>
      <c r="J251" s="11"/>
      <c r="K251" s="20" t="s">
        <v>238</v>
      </c>
    </row>
    <row r="252" spans="1:11" x14ac:dyDescent="0.3">
      <c r="A252" s="40">
        <v>41395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v>41426</v>
      </c>
      <c r="B253" s="20" t="s">
        <v>173</v>
      </c>
      <c r="C253" s="13">
        <v>1.25</v>
      </c>
      <c r="D253" s="39">
        <v>0.26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v>41456</v>
      </c>
      <c r="B254" s="20" t="s">
        <v>239</v>
      </c>
      <c r="C254" s="13">
        <v>1.25</v>
      </c>
      <c r="D254" s="39">
        <v>5.25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0">
        <v>41487</v>
      </c>
      <c r="B255" s="20" t="s">
        <v>240</v>
      </c>
      <c r="C255" s="13">
        <v>1.25</v>
      </c>
      <c r="D255" s="39">
        <v>0.39200000000000002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40">
        <v>41518</v>
      </c>
      <c r="B256" s="20"/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>
        <v>41548</v>
      </c>
      <c r="B257" s="20" t="s">
        <v>241</v>
      </c>
      <c r="C257" s="13">
        <v>1.25</v>
      </c>
      <c r="D257" s="39">
        <v>0.45400000000000001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v>41579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v>41609</v>
      </c>
      <c r="B259" s="20" t="s">
        <v>99</v>
      </c>
      <c r="C259" s="13">
        <v>1.25</v>
      </c>
      <c r="D259" s="39">
        <v>5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8" t="s">
        <v>90</v>
      </c>
      <c r="B260" s="20"/>
      <c r="C260" s="13"/>
      <c r="D260" s="39"/>
      <c r="E260" s="34" t="s">
        <v>32</v>
      </c>
      <c r="F260" s="20"/>
      <c r="G260" s="13" t="str">
        <f>IF(ISBLANK(Table1[[#This Row],[EARNED]]),"",Table1[[#This Row],[EARNED]])</f>
        <v/>
      </c>
      <c r="H260" s="39"/>
      <c r="I260" s="34" t="s">
        <v>32</v>
      </c>
      <c r="J260" s="11"/>
      <c r="K260" s="20"/>
    </row>
    <row r="261" spans="1:11" x14ac:dyDescent="0.3">
      <c r="A261" s="40">
        <v>41640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0">
        <v>41671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v>41699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v>41730</v>
      </c>
      <c r="B264" s="20" t="s">
        <v>242</v>
      </c>
      <c r="C264" s="13">
        <v>1.25</v>
      </c>
      <c r="D264" s="39">
        <v>1.31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v>41760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v>41791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v>41821</v>
      </c>
      <c r="B267" s="20" t="s">
        <v>106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244</v>
      </c>
    </row>
    <row r="268" spans="1:11" x14ac:dyDescent="0.3">
      <c r="A268" s="40"/>
      <c r="B268" s="20" t="s">
        <v>106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245</v>
      </c>
    </row>
    <row r="269" spans="1:11" x14ac:dyDescent="0.3">
      <c r="A269" s="40"/>
      <c r="B269" s="20" t="s">
        <v>243</v>
      </c>
      <c r="C269" s="13"/>
      <c r="D269" s="39">
        <v>3.069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>
        <v>41852</v>
      </c>
      <c r="B270" s="20" t="s">
        <v>246</v>
      </c>
      <c r="C270" s="13">
        <v>1.25</v>
      </c>
      <c r="D270" s="39">
        <v>8.1440000000000001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v>41883</v>
      </c>
      <c r="B271" s="20" t="s">
        <v>174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7</v>
      </c>
      <c r="I271" s="34"/>
      <c r="J271" s="11"/>
      <c r="K271" s="20" t="s">
        <v>247</v>
      </c>
    </row>
    <row r="272" spans="1:11" x14ac:dyDescent="0.3">
      <c r="A272" s="40">
        <v>41913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v>41944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3">
      <c r="A274" s="40">
        <v>41974</v>
      </c>
      <c r="B274" s="20" t="s">
        <v>99</v>
      </c>
      <c r="C274" s="13">
        <v>1.25</v>
      </c>
      <c r="D274" s="39">
        <v>5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40"/>
      <c r="B275" s="20" t="s">
        <v>248</v>
      </c>
      <c r="C275" s="13"/>
      <c r="D275" s="39">
        <v>0.98099999999999998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8" t="s">
        <v>91</v>
      </c>
      <c r="B276" s="20"/>
      <c r="C276" s="13"/>
      <c r="D276" s="39"/>
      <c r="E276" s="34" t="s">
        <v>32</v>
      </c>
      <c r="F276" s="20"/>
      <c r="G276" s="13" t="str">
        <f>IF(ISBLANK(Table1[[#This Row],[EARNED]]),"",Table1[[#This Row],[EARNED]])</f>
        <v/>
      </c>
      <c r="H276" s="39"/>
      <c r="I276" s="34" t="s">
        <v>32</v>
      </c>
      <c r="J276" s="11"/>
      <c r="K276" s="20"/>
    </row>
    <row r="277" spans="1:11" x14ac:dyDescent="0.3">
      <c r="A277" s="40">
        <v>42005</v>
      </c>
      <c r="B277" s="20" t="s">
        <v>249</v>
      </c>
      <c r="C277" s="13">
        <v>1.25</v>
      </c>
      <c r="D277" s="39">
        <v>2.7559999999999998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v>42036</v>
      </c>
      <c r="B278" s="20" t="s">
        <v>250</v>
      </c>
      <c r="C278" s="13">
        <v>1.25</v>
      </c>
      <c r="D278" s="39">
        <v>1.137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40">
        <v>42064</v>
      </c>
      <c r="B279" s="20" t="s">
        <v>251</v>
      </c>
      <c r="C279" s="13">
        <v>1.25</v>
      </c>
      <c r="D279" s="39">
        <v>8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258</v>
      </c>
    </row>
    <row r="280" spans="1:11" x14ac:dyDescent="0.3">
      <c r="A280" s="40"/>
      <c r="B280" s="20" t="s">
        <v>252</v>
      </c>
      <c r="C280" s="13"/>
      <c r="D280" s="39">
        <v>3.8370000000000002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/>
    </row>
    <row r="281" spans="1:11" x14ac:dyDescent="0.3">
      <c r="A281" s="40">
        <v>42095</v>
      </c>
      <c r="B281" s="20" t="s">
        <v>123</v>
      </c>
      <c r="C281" s="13">
        <v>1.25</v>
      </c>
      <c r="D281" s="39">
        <v>1.173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v>42125</v>
      </c>
      <c r="B282" s="20" t="s">
        <v>253</v>
      </c>
      <c r="C282" s="13">
        <v>1.25</v>
      </c>
      <c r="D282" s="39">
        <v>4.008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v>42156</v>
      </c>
      <c r="B283" s="20" t="s">
        <v>254</v>
      </c>
      <c r="C283" s="13">
        <v>1.25</v>
      </c>
      <c r="D283" s="39">
        <v>0.04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v>42186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v>42217</v>
      </c>
      <c r="B285" s="20" t="s">
        <v>255</v>
      </c>
      <c r="C285" s="13">
        <v>1.25</v>
      </c>
      <c r="D285" s="39">
        <v>1.2230000000000001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v>42248</v>
      </c>
      <c r="B286" s="20" t="s">
        <v>256</v>
      </c>
      <c r="C286" s="13">
        <v>1.25</v>
      </c>
      <c r="D286" s="39">
        <v>0.24199999999999999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v>42278</v>
      </c>
      <c r="B287" s="20" t="s">
        <v>257</v>
      </c>
      <c r="C287" s="13">
        <v>1.25</v>
      </c>
      <c r="D287" s="39">
        <v>0.59799999999999998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v>42309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40">
        <v>42339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8" t="s">
        <v>92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3">
      <c r="A291" s="40">
        <v>42370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v>42401</v>
      </c>
      <c r="B292" s="20" t="s">
        <v>140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6</v>
      </c>
      <c r="I292" s="34"/>
      <c r="J292" s="11"/>
      <c r="K292" s="20" t="s">
        <v>259</v>
      </c>
    </row>
    <row r="293" spans="1:11" x14ac:dyDescent="0.3">
      <c r="A293" s="40">
        <v>42430</v>
      </c>
      <c r="B293" s="20" t="s">
        <v>260</v>
      </c>
      <c r="C293" s="13">
        <v>1.25</v>
      </c>
      <c r="D293" s="39">
        <v>0.51200000000000001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40">
        <v>42461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v>42491</v>
      </c>
      <c r="B295" s="20" t="s">
        <v>261</v>
      </c>
      <c r="C295" s="13">
        <v>1.25</v>
      </c>
      <c r="D295" s="39">
        <v>11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263</v>
      </c>
    </row>
    <row r="296" spans="1:11" x14ac:dyDescent="0.3">
      <c r="A296" s="40">
        <v>42522</v>
      </c>
      <c r="B296" s="20" t="s">
        <v>106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264</v>
      </c>
    </row>
    <row r="297" spans="1:11" x14ac:dyDescent="0.3">
      <c r="A297" s="40"/>
      <c r="B297" s="20" t="s">
        <v>106</v>
      </c>
      <c r="C297" s="13"/>
      <c r="D297" s="39"/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265</v>
      </c>
    </row>
    <row r="298" spans="1:11" x14ac:dyDescent="0.3">
      <c r="A298" s="40"/>
      <c r="B298" s="20" t="s">
        <v>262</v>
      </c>
      <c r="C298" s="13"/>
      <c r="D298" s="39">
        <v>0.34599999999999997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v>42705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8" t="s">
        <v>93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3">
      <c r="A306" s="40">
        <v>42736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v>42767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v>42795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v>42826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v>42887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v>42917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v>43040</v>
      </c>
      <c r="B316" s="20" t="s">
        <v>266</v>
      </c>
      <c r="C316" s="13">
        <v>1.25</v>
      </c>
      <c r="D316" s="39">
        <v>8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267</v>
      </c>
    </row>
    <row r="317" spans="1:11" x14ac:dyDescent="0.3">
      <c r="A317" s="40"/>
      <c r="B317" s="20" t="s">
        <v>71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268</v>
      </c>
    </row>
    <row r="318" spans="1:11" x14ac:dyDescent="0.3">
      <c r="A318" s="40">
        <v>43070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8" t="s">
        <v>43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1">
        <v>43221</v>
      </c>
      <c r="B324" s="15"/>
      <c r="C324" s="13">
        <v>1.25</v>
      </c>
      <c r="D324" s="43"/>
      <c r="E324" s="9"/>
      <c r="F324" s="15"/>
      <c r="G324" s="13">
        <f>IF(ISBLANK(Table1[[#This Row],[EARNED]]),"",Table1[[#This Row],[EARNED]])</f>
        <v>1.25</v>
      </c>
      <c r="H324" s="43"/>
      <c r="I324" s="9"/>
      <c r="J324" s="12"/>
      <c r="K324" s="15"/>
    </row>
    <row r="325" spans="1:11" x14ac:dyDescent="0.3">
      <c r="A325" s="40">
        <v>43252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43282</v>
      </c>
      <c r="B326" s="20" t="s">
        <v>44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45</v>
      </c>
    </row>
    <row r="327" spans="1:11" x14ac:dyDescent="0.3">
      <c r="A327" s="40">
        <v>43313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46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8" t="s">
        <v>47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43466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43497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43525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43556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43586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43617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43647</v>
      </c>
      <c r="B339" s="20" t="s">
        <v>44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9">
        <v>43653</v>
      </c>
    </row>
    <row r="340" spans="1:11" x14ac:dyDescent="0.3">
      <c r="A340" s="40"/>
      <c r="B340" s="20" t="s">
        <v>44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48</v>
      </c>
    </row>
    <row r="341" spans="1:11" x14ac:dyDescent="0.3">
      <c r="A341" s="40"/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>
        <v>43716</v>
      </c>
    </row>
    <row r="342" spans="1:11" x14ac:dyDescent="0.3">
      <c r="A342" s="40">
        <v>43678</v>
      </c>
      <c r="B342" s="20" t="s">
        <v>49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51</v>
      </c>
    </row>
    <row r="343" spans="1:11" x14ac:dyDescent="0.3">
      <c r="A343" s="40"/>
      <c r="B343" s="20" t="s">
        <v>50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5</v>
      </c>
      <c r="I343" s="9"/>
      <c r="J343" s="11"/>
      <c r="K343" s="20" t="s">
        <v>52</v>
      </c>
    </row>
    <row r="344" spans="1:11" x14ac:dyDescent="0.3">
      <c r="A344" s="40"/>
      <c r="B344" s="20" t="s">
        <v>50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5</v>
      </c>
      <c r="I344" s="9"/>
      <c r="J344" s="11"/>
      <c r="K344" s="20" t="s">
        <v>53</v>
      </c>
    </row>
    <row r="345" spans="1:11" x14ac:dyDescent="0.3">
      <c r="A345" s="40">
        <v>43709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43739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43770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43800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54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43831</v>
      </c>
      <c r="B350" s="20" t="s">
        <v>58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59</v>
      </c>
    </row>
    <row r="352" spans="1:11" x14ac:dyDescent="0.3">
      <c r="A352" s="40">
        <v>43891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43922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43952</v>
      </c>
      <c r="B354" s="20" t="s">
        <v>55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56</v>
      </c>
    </row>
    <row r="355" spans="1:11" x14ac:dyDescent="0.3">
      <c r="A355" s="40">
        <v>43983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57</v>
      </c>
    </row>
    <row r="356" spans="1:11" x14ac:dyDescent="0.3">
      <c r="A356" s="40">
        <v>44013</v>
      </c>
      <c r="B356" s="20" t="s">
        <v>44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44044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44075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44105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44136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44166</v>
      </c>
      <c r="B361" s="20" t="s">
        <v>46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8" t="s">
        <v>60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44197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44348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44378</v>
      </c>
      <c r="B369" s="20" t="s">
        <v>61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62</v>
      </c>
    </row>
    <row r="370" spans="1:11" x14ac:dyDescent="0.3">
      <c r="A370" s="40"/>
      <c r="B370" s="20" t="s">
        <v>44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63</v>
      </c>
    </row>
    <row r="371" spans="1:11" x14ac:dyDescent="0.3">
      <c r="A371" s="40"/>
      <c r="B371" s="20" t="s">
        <v>44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49">
        <v>44447</v>
      </c>
    </row>
    <row r="372" spans="1:11" x14ac:dyDescent="0.3">
      <c r="A372" s="40">
        <v>44409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44440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44501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8" t="s">
        <v>64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44562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44593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44621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44652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44682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44713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44743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44774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44805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44835</v>
      </c>
      <c r="B387" s="20" t="s">
        <v>65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66</v>
      </c>
    </row>
    <row r="388" spans="1:11" x14ac:dyDescent="0.3">
      <c r="A388" s="40">
        <v>44866</v>
      </c>
      <c r="B388" s="20" t="s">
        <v>61</v>
      </c>
      <c r="C388" s="13">
        <v>1.25</v>
      </c>
      <c r="D388" s="39">
        <v>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68</v>
      </c>
    </row>
    <row r="389" spans="1:11" x14ac:dyDescent="0.3">
      <c r="A389" s="40"/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70</v>
      </c>
    </row>
    <row r="390" spans="1:11" x14ac:dyDescent="0.3">
      <c r="A390" s="40"/>
      <c r="B390" s="20" t="s">
        <v>71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72</v>
      </c>
    </row>
    <row r="391" spans="1:11" x14ac:dyDescent="0.3">
      <c r="A391" s="40">
        <v>44896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8" t="s">
        <v>67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44957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44985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45016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45046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45077</v>
      </c>
      <c r="B397" s="20" t="s">
        <v>116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272</v>
      </c>
    </row>
    <row r="398" spans="1:11" x14ac:dyDescent="0.3">
      <c r="A398" s="40"/>
      <c r="B398" s="20" t="s">
        <v>140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6</v>
      </c>
      <c r="I398" s="9"/>
      <c r="J398" s="11"/>
      <c r="K398" s="20" t="s">
        <v>276</v>
      </c>
    </row>
    <row r="399" spans="1:11" x14ac:dyDescent="0.3">
      <c r="A399" s="40"/>
      <c r="B399" s="20" t="s">
        <v>274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10</v>
      </c>
      <c r="I399" s="9"/>
      <c r="J399" s="11"/>
      <c r="K399" s="20" t="s">
        <v>275</v>
      </c>
    </row>
    <row r="400" spans="1:11" x14ac:dyDescent="0.3">
      <c r="A400" s="40">
        <v>45107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45138</v>
      </c>
      <c r="B401" s="20" t="s">
        <v>109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45124</v>
      </c>
    </row>
    <row r="402" spans="1:11" x14ac:dyDescent="0.3">
      <c r="A402" s="40">
        <v>45169</v>
      </c>
      <c r="B402" s="20" t="s">
        <v>277</v>
      </c>
      <c r="C402" s="13">
        <v>1.25</v>
      </c>
      <c r="D402" s="39">
        <v>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278</v>
      </c>
    </row>
    <row r="403" spans="1:11" x14ac:dyDescent="0.3">
      <c r="A403" s="40">
        <v>45199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45230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45260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45291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8" t="s">
        <v>279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45322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45351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45382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1"/>
      <c r="B442" s="15"/>
      <c r="C442" s="42"/>
      <c r="D442" s="43"/>
      <c r="E442" s="9"/>
      <c r="F442" s="15"/>
      <c r="G442" s="42" t="str">
        <f>IF(ISBLANK(Table1[[#This Row],[EARNED]]),"",Table1[[#This Row],[EARNED]])</f>
        <v/>
      </c>
      <c r="H442" s="43"/>
      <c r="I442" s="9"/>
      <c r="J442" s="12"/>
      <c r="K4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34.375</v>
      </c>
      <c r="B3" s="11">
        <v>9.375</v>
      </c>
      <c r="D3" s="11">
        <v>0</v>
      </c>
      <c r="E3" s="11">
        <v>2</v>
      </c>
      <c r="F3" s="11">
        <v>46</v>
      </c>
      <c r="G3" s="45">
        <f>SUMIFS(F7:F14,E7:E14,E3)+SUMIFS(D7:D66,C7:C66,F3)+D3</f>
        <v>0.34599999999999997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299.47399999999993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2024-01-31T06:00:48Z</dcterms:modified>
</cp:coreProperties>
</file>