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C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3" i="1" l="1"/>
  <c r="G66" i="1" l="1"/>
  <c r="G69" i="1"/>
  <c r="G76" i="1"/>
  <c r="G74" i="1"/>
  <c r="G79" i="1"/>
  <c r="G94" i="1" l="1"/>
  <c r="G27" i="5" l="1"/>
  <c r="G28" i="5"/>
  <c r="G29" i="5"/>
  <c r="E9" i="1"/>
  <c r="G62" i="1"/>
  <c r="G49" i="1"/>
  <c r="G36" i="1"/>
  <c r="G23" i="1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6" i="5"/>
  <c r="G25" i="5"/>
  <c r="G24" i="5"/>
  <c r="G23" i="5"/>
  <c r="G22" i="5"/>
  <c r="G21" i="5"/>
  <c r="G20" i="5"/>
  <c r="G19" i="5"/>
  <c r="G18" i="5"/>
  <c r="G17" i="5"/>
  <c r="G16" i="5"/>
  <c r="G15" i="5"/>
  <c r="G13" i="5"/>
  <c r="G12" i="5"/>
  <c r="G11" i="5"/>
  <c r="G10" i="5"/>
  <c r="G9" i="5"/>
  <c r="E9" i="5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7" i="1"/>
  <c r="G68" i="1"/>
  <c r="G70" i="1"/>
  <c r="G71" i="1"/>
  <c r="G72" i="1"/>
  <c r="G73" i="1"/>
  <c r="G75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<sst xmlns="http://schemas.openxmlformats.org/spreadsheetml/2006/main" count="146" uniqueCount="91">
  <si>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</si>
  <si>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</si>
  <si>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</si>
  <si>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</si>
  <si>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</si>
  <si>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</si>
  <si>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</si>
  <si>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</si>
  <si>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</si>
  <si>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</si>
  <si>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</si>
  <si>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</si>
  <si>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</si>
  <si>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</si>
  <si>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</si>
  <si>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</si>
  <si>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</si>
  <si>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</si>
  <si>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</si>
  <si>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</si>
  <si>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</si>
  <si>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</si>
  <si>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</si>
  <si>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</si>
  <si>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</si>
  <si>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</si>
  <si>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</si>
  <si>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</si>
  <si>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</si>
  <si>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</si>
  <si>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</si>
  <si>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</si>
  <si>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</si>
  <si>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</si>
  <si>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</si>
  <si>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</si>
  <si>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</si>
  <si>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</si>
  <si>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</si>
  <si>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</si>
  <si>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</si>
  <si>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</si>
  <si>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PEREY, GENNILYN MARTINEZ</t>
  </si>
  <si>
    <t>CASUAL</t>
  </si>
  <si>
    <t>CCT</t>
  </si>
  <si>
    <t>2018</t>
  </si>
  <si>
    <t>2019</t>
  </si>
  <si>
    <t>2020</t>
  </si>
  <si>
    <t>FL(5-0-0)</t>
  </si>
  <si>
    <t>2021</t>
  </si>
  <si>
    <t>2022</t>
  </si>
  <si>
    <t>SL(3-0-0)</t>
  </si>
  <si>
    <t>7/23-25/2018</t>
  </si>
  <si>
    <t>VL(14-0-0)</t>
  </si>
  <si>
    <t>7/26-8/10/2018</t>
  </si>
  <si>
    <t>VL(15-0-0)</t>
  </si>
  <si>
    <t>8/13-31/2018</t>
  </si>
  <si>
    <t>SL(1-0-0)</t>
  </si>
  <si>
    <t>UT(0-2-57)</t>
  </si>
  <si>
    <t>UT(2-2-21)</t>
  </si>
  <si>
    <t>UT(0-2-2)</t>
  </si>
  <si>
    <t>SL(5-0-0)</t>
  </si>
  <si>
    <t>2/11-15/2019</t>
  </si>
  <si>
    <t>SP(1-0-0)</t>
  </si>
  <si>
    <t>SL(2-0-0)</t>
  </si>
  <si>
    <t>10/7,8/2019</t>
  </si>
  <si>
    <t>11/4-6/2019</t>
  </si>
  <si>
    <t>VL(3-0-0)</t>
  </si>
  <si>
    <t>9/23-25/2020</t>
  </si>
  <si>
    <t>VL(6-0-0)</t>
  </si>
  <si>
    <t>12/7,5,16,17,18,28/2020</t>
  </si>
  <si>
    <t>2023</t>
  </si>
  <si>
    <t>5/4,5/2023</t>
  </si>
  <si>
    <t>VL(2-0-0)</t>
  </si>
  <si>
    <t>6/8,9/2023</t>
  </si>
  <si>
    <t>2024</t>
  </si>
  <si>
    <t>UT(0-3-35)</t>
  </si>
  <si>
    <t>11/25 - 12/15,16,28,29/2022</t>
  </si>
  <si>
    <t>UT(0-0-39)</t>
  </si>
  <si>
    <t>A(1-0-0)</t>
  </si>
  <si>
    <t>UT(0-2-36)</t>
  </si>
  <si>
    <t>UT(0-1-0)</t>
  </si>
  <si>
    <t>A(6-0-0)</t>
  </si>
  <si>
    <t>7/1,4-8/2022</t>
  </si>
  <si>
    <t>A(5-0-0)</t>
  </si>
  <si>
    <t>6/6-9,30/2022</t>
  </si>
  <si>
    <t>UT(0-0-22)</t>
  </si>
  <si>
    <t xml:space="preserve"> UT(0-0-32)</t>
  </si>
  <si>
    <t>UT(0-1-21)</t>
  </si>
  <si>
    <t>VL(4-0-0)</t>
  </si>
  <si>
    <t>12/22,26-28/2023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</si>
</sst>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1"/>
  <sheetViews>
    <sheetView tabSelected="1" zoomScaleNormal="100" workbookViewId="0">
      <pane ySplit="3690" topLeftCell="A73" activePane="bottomLeft"/>
      <selection activeCell="A8" sqref="A8:K135"/>
      <selection pane="bottomLeft" activeCell="K93" sqref="K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43</v>
      </c>
      <c r="C4" s="54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</f>
        <v>41.363999999999997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86.75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43131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43159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43190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43220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43251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43281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42">
        <v>43312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43343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43373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43404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43434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43465</v>
      </c>
      <c r="B22" s="21" t="s">
        <v>48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50" t="s">
        <v>46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>
        <v>43496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43524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43555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43585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43616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43646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42">
        <v>43677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43708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43738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43769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43799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43830</v>
      </c>
      <c r="B35" s="21" t="s">
        <v>48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50" t="s">
        <v>47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>
        <v>43861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43890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43921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43951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43982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>
        <v>44012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42">
        <v>44043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44074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44104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44135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44165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44196</v>
      </c>
      <c r="B48" s="21" t="s">
        <v>48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50" t="s">
        <v>49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>
        <v>44227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44255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44286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2">
        <v>44316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44347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44377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42">
        <v>44408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44439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44469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44500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44530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44561</v>
      </c>
      <c r="B61" s="21" t="s">
        <v>48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50" t="s">
        <v>50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>
        <v>44592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2">
        <v>44620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44651</v>
      </c>
      <c r="B65" s="21" t="s">
        <v>79</v>
      </c>
      <c r="C65" s="14">
        <v>1.25</v>
      </c>
      <c r="D65" s="41">
        <v>1</v>
      </c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51">
        <v>44645</v>
      </c>
    </row>
    <row r="66" spans="1:11" x14ac:dyDescent="0.25">
      <c r="A66" s="42"/>
      <c r="B66" s="21" t="s">
        <v>88</v>
      </c>
      <c r="C66" s="14"/>
      <c r="D66" s="41">
        <v>0.16900000000000001</v>
      </c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51"/>
    </row>
    <row r="67" spans="1:11" x14ac:dyDescent="0.25">
      <c r="A67" s="42">
        <v>44681</v>
      </c>
      <c r="B67" s="21" t="s">
        <v>87</v>
      </c>
      <c r="C67" s="14">
        <v>1.25</v>
      </c>
      <c r="D67" s="41">
        <v>6.7000000000000004E-2</v>
      </c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42">
        <v>44712</v>
      </c>
      <c r="B68" s="21" t="s">
        <v>79</v>
      </c>
      <c r="C68" s="14">
        <v>1.25</v>
      </c>
      <c r="D68" s="41">
        <v>1</v>
      </c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51">
        <v>44707</v>
      </c>
    </row>
    <row r="69" spans="1:11" x14ac:dyDescent="0.25">
      <c r="A69" s="42"/>
      <c r="B69" s="21" t="s">
        <v>86</v>
      </c>
      <c r="C69" s="14"/>
      <c r="D69" s="41">
        <v>4.6000000000000006E-2</v>
      </c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51"/>
    </row>
    <row r="70" spans="1:11" x14ac:dyDescent="0.25">
      <c r="A70" s="42">
        <v>44742</v>
      </c>
      <c r="B70" s="21" t="s">
        <v>84</v>
      </c>
      <c r="C70" s="14">
        <v>1.25</v>
      </c>
      <c r="D70" s="41">
        <v>5</v>
      </c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 t="s">
        <v>85</v>
      </c>
    </row>
    <row r="71" spans="1:11" x14ac:dyDescent="0.25">
      <c r="A71" s="42">
        <v>44773</v>
      </c>
      <c r="B71" s="21" t="s">
        <v>82</v>
      </c>
      <c r="C71" s="14">
        <v>1.25</v>
      </c>
      <c r="D71" s="41">
        <v>6</v>
      </c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 t="s">
        <v>83</v>
      </c>
    </row>
    <row r="72" spans="1:11" x14ac:dyDescent="0.25">
      <c r="A72" s="42">
        <v>44804</v>
      </c>
      <c r="B72" s="21" t="s">
        <v>81</v>
      </c>
      <c r="C72" s="14">
        <v>1.25</v>
      </c>
      <c r="D72" s="41">
        <v>0.125</v>
      </c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25">
      <c r="A73" s="42">
        <v>44834</v>
      </c>
      <c r="B73" s="21" t="s">
        <v>79</v>
      </c>
      <c r="C73" s="14">
        <v>1.25</v>
      </c>
      <c r="D73" s="41">
        <v>1</v>
      </c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51">
        <v>44826</v>
      </c>
    </row>
    <row r="74" spans="1:11" x14ac:dyDescent="0.25">
      <c r="A74" s="42"/>
      <c r="B74" s="21" t="s">
        <v>80</v>
      </c>
      <c r="C74" s="14"/>
      <c r="D74" s="41">
        <v>0.32500000000000001</v>
      </c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51"/>
    </row>
    <row r="75" spans="1:11" x14ac:dyDescent="0.25">
      <c r="A75" s="42">
        <v>44865</v>
      </c>
      <c r="B75" s="21" t="s">
        <v>79</v>
      </c>
      <c r="C75" s="14">
        <v>1.25</v>
      </c>
      <c r="D75" s="41">
        <v>1</v>
      </c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51">
        <v>44840</v>
      </c>
    </row>
    <row r="76" spans="1:11" x14ac:dyDescent="0.25">
      <c r="A76" s="42"/>
      <c r="B76" s="21" t="s">
        <v>81</v>
      </c>
      <c r="C76" s="14"/>
      <c r="D76" s="41">
        <v>0.125</v>
      </c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51"/>
    </row>
    <row r="77" spans="1:11" x14ac:dyDescent="0.25">
      <c r="A77" s="42">
        <v>44895</v>
      </c>
      <c r="B77" s="21" t="s">
        <v>78</v>
      </c>
      <c r="C77" s="14">
        <v>1.25</v>
      </c>
      <c r="D77" s="41">
        <v>8.1000000000000016E-2</v>
      </c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25">
      <c r="A78" s="42">
        <v>44926</v>
      </c>
      <c r="B78" s="21" t="s">
        <v>48</v>
      </c>
      <c r="C78" s="14">
        <v>1.25</v>
      </c>
      <c r="D78" s="41">
        <v>5</v>
      </c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 t="s">
        <v>77</v>
      </c>
    </row>
    <row r="79" spans="1:11" x14ac:dyDescent="0.25">
      <c r="A79" s="42"/>
      <c r="B79" s="21" t="s">
        <v>76</v>
      </c>
      <c r="C79" s="14"/>
      <c r="D79" s="41">
        <v>0.44800000000000001</v>
      </c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50" t="s">
        <v>71</v>
      </c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>
        <v>44927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25">
      <c r="A82" s="42">
        <v>44958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25">
      <c r="A83" s="42">
        <v>44986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25">
      <c r="A84" s="42">
        <v>45017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25">
      <c r="A85" s="42">
        <v>45047</v>
      </c>
      <c r="B85" s="21" t="s">
        <v>64</v>
      </c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>
        <v>2</v>
      </c>
      <c r="I85" s="10"/>
      <c r="J85" s="12"/>
      <c r="K85" s="21" t="s">
        <v>72</v>
      </c>
    </row>
    <row r="86" spans="1:11" x14ac:dyDescent="0.25">
      <c r="A86" s="42">
        <v>45078</v>
      </c>
      <c r="B86" s="21" t="s">
        <v>73</v>
      </c>
      <c r="C86" s="14">
        <v>1.25</v>
      </c>
      <c r="D86" s="41">
        <v>2</v>
      </c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 t="s">
        <v>74</v>
      </c>
    </row>
    <row r="87" spans="1:11" x14ac:dyDescent="0.25">
      <c r="A87" s="42">
        <v>45108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25">
      <c r="A88" s="42">
        <v>45139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25">
      <c r="A89" s="42">
        <v>45170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25">
      <c r="A90" s="42">
        <v>45200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25">
      <c r="A91" s="42">
        <v>45231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25">
      <c r="A92" s="42">
        <v>45261</v>
      </c>
      <c r="B92" s="21" t="s">
        <v>63</v>
      </c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51">
        <v>45289</v>
      </c>
    </row>
    <row r="93" spans="1:11" x14ac:dyDescent="0.25">
      <c r="A93" s="42"/>
      <c r="B93" s="21" t="s">
        <v>89</v>
      </c>
      <c r="C93" s="14"/>
      <c r="D93" s="41">
        <v>4</v>
      </c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51" t="s">
        <v>90</v>
      </c>
    </row>
    <row r="94" spans="1:11" x14ac:dyDescent="0.25">
      <c r="A94" s="50" t="s">
        <v>75</v>
      </c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>
        <v>45292</v>
      </c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>
        <v>45323</v>
      </c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>
        <v>45352</v>
      </c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>
        <v>45383</v>
      </c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>
        <v>45413</v>
      </c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>
        <v>45444</v>
      </c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>
        <v>45474</v>
      </c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>
        <v>45505</v>
      </c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>
        <v>45536</v>
      </c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>
        <v>45566</v>
      </c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>
        <v>45597</v>
      </c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>
        <v>45627</v>
      </c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25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25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25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25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25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25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25">
      <c r="A140" s="42"/>
      <c r="B140" s="21"/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/>
      <c r="I140" s="10"/>
      <c r="J140" s="12"/>
      <c r="K140" s="21"/>
    </row>
    <row r="141" spans="1:11" x14ac:dyDescent="0.25">
      <c r="A141" s="43"/>
      <c r="B141" s="16"/>
      <c r="C141" s="44"/>
      <c r="D141" s="45"/>
      <c r="E141" s="10"/>
      <c r="F141" s="16"/>
      <c r="G141" s="44" t="str">
        <f>IF(ISBLANK(Table1[[#This Row],[EARNED]]),"",Table1[[#This Row],[EARNED]])</f>
        <v/>
      </c>
      <c r="H141" s="45"/>
      <c r="I141" s="10"/>
      <c r="J141" s="13"/>
      <c r="K14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zoomScaleNormal="100" workbookViewId="0">
      <pane ySplit="3690" topLeftCell="A22" activePane="bottomLeft"/>
      <selection activeCell="F5" sqref="F5"/>
      <selection pane="bottomLeft" activeCell="K34" sqref="K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43</v>
      </c>
      <c r="C4" s="54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Pay])+CONVERTION!$A$3</f>
        <v>2.2809999999999988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59.875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43282</v>
      </c>
      <c r="B11" s="21" t="s">
        <v>51</v>
      </c>
      <c r="C11" s="14"/>
      <c r="D11" s="41"/>
      <c r="E11" s="10"/>
      <c r="F11" s="21"/>
      <c r="G11" s="14" t="str">
        <f>IF(ISBLANK(Table13[[#This Row],[EARNED]]),"",Table13[[#This Row],[EARNED]])</f>
        <v/>
      </c>
      <c r="H11" s="41">
        <v>3</v>
      </c>
      <c r="I11" s="10"/>
      <c r="J11" s="12"/>
      <c r="K11" s="21" t="s">
        <v>52</v>
      </c>
    </row>
    <row r="12" spans="1:11" x14ac:dyDescent="0.25">
      <c r="A12" s="42"/>
      <c r="B12" s="21" t="s">
        <v>53</v>
      </c>
      <c r="C12" s="14"/>
      <c r="D12" s="41">
        <v>14</v>
      </c>
      <c r="E12" s="10"/>
      <c r="F12" s="21"/>
      <c r="G12" s="14" t="str">
        <f>IF(ISBLANK(Table13[[#This Row],[EARNED]]),"",Table13[[#This Row],[EARNED]])</f>
        <v/>
      </c>
      <c r="H12" s="41"/>
      <c r="I12" s="10"/>
      <c r="J12" s="12"/>
      <c r="K12" s="21" t="s">
        <v>54</v>
      </c>
    </row>
    <row r="13" spans="1:11" x14ac:dyDescent="0.25">
      <c r="A13" s="42">
        <v>43313</v>
      </c>
      <c r="B13" s="21" t="s">
        <v>55</v>
      </c>
      <c r="C13" s="14"/>
      <c r="D13" s="41">
        <v>15</v>
      </c>
      <c r="E13" s="10"/>
      <c r="F13" s="21"/>
      <c r="G13" s="14" t="str">
        <f>IF(ISBLANK(Table13[[#This Row],[EARNED]]),"",Table13[[#This Row],[EARNED]])</f>
        <v/>
      </c>
      <c r="H13" s="41"/>
      <c r="I13" s="10"/>
      <c r="J13" s="12"/>
      <c r="K13" s="21" t="s">
        <v>56</v>
      </c>
    </row>
    <row r="14" spans="1:11" x14ac:dyDescent="0.25">
      <c r="A14" s="42">
        <v>43344</v>
      </c>
      <c r="B14" s="21" t="s">
        <v>57</v>
      </c>
      <c r="C14" s="14"/>
      <c r="D14" s="41"/>
      <c r="E14" s="10"/>
      <c r="F14" s="21"/>
      <c r="G14" s="14"/>
      <c r="H14" s="41">
        <v>1</v>
      </c>
      <c r="I14" s="10"/>
      <c r="J14" s="12"/>
      <c r="K14" s="51">
        <v>43360</v>
      </c>
    </row>
    <row r="15" spans="1:11" x14ac:dyDescent="0.25">
      <c r="A15" s="42"/>
      <c r="B15" s="21" t="s">
        <v>58</v>
      </c>
      <c r="C15" s="14"/>
      <c r="D15" s="41">
        <v>0.36899999999999999</v>
      </c>
      <c r="E15" s="10"/>
      <c r="F15" s="21"/>
      <c r="G15" s="14" t="str">
        <f>IF(ISBLANK(Table13[[#This Row],[EARNED]]),"",Table13[[#This Row],[EARNED]])</f>
        <v/>
      </c>
      <c r="H15" s="41"/>
      <c r="I15" s="10"/>
      <c r="J15" s="12"/>
      <c r="K15" s="21"/>
    </row>
    <row r="16" spans="1:11" x14ac:dyDescent="0.25">
      <c r="A16" s="43">
        <v>43374</v>
      </c>
      <c r="B16" s="16" t="s">
        <v>57</v>
      </c>
      <c r="C16" s="44"/>
      <c r="D16" s="45"/>
      <c r="E16" s="10"/>
      <c r="F16" s="16"/>
      <c r="G16" s="44" t="str">
        <f>IF(ISBLANK(Table13[[#This Row],[EARNED]]),"",Table13[[#This Row],[EARNED]])</f>
        <v/>
      </c>
      <c r="H16" s="45">
        <v>1</v>
      </c>
      <c r="I16" s="10"/>
      <c r="J16" s="13"/>
      <c r="K16" s="52">
        <v>43385</v>
      </c>
    </row>
    <row r="17" spans="1:11" x14ac:dyDescent="0.25">
      <c r="A17" s="42"/>
      <c r="B17" s="21" t="s">
        <v>59</v>
      </c>
      <c r="C17" s="14"/>
      <c r="D17" s="41">
        <v>2.294</v>
      </c>
      <c r="E17" s="10"/>
      <c r="F17" s="21"/>
      <c r="G17" s="14" t="str">
        <f>IF(ISBLANK(Table13[[#This Row],[EARNED]]),"",Table13[[#This Row],[EARNED]])</f>
        <v/>
      </c>
      <c r="H17" s="41"/>
      <c r="I17" s="10"/>
      <c r="J17" s="12"/>
      <c r="K17" s="21"/>
    </row>
    <row r="18" spans="1:11" x14ac:dyDescent="0.25">
      <c r="A18" s="42">
        <v>43405</v>
      </c>
      <c r="B18" s="21" t="s">
        <v>60</v>
      </c>
      <c r="C18" s="14"/>
      <c r="D18" s="41">
        <v>0.254</v>
      </c>
      <c r="E18" s="10"/>
      <c r="F18" s="21"/>
      <c r="G18" s="14" t="str">
        <f>IF(ISBLANK(Table13[[#This Row],[EARNED]]),"",Table13[[#This Row],[EARNED]])</f>
        <v/>
      </c>
      <c r="H18" s="41"/>
      <c r="I18" s="10"/>
      <c r="J18" s="12"/>
      <c r="K18" s="21"/>
    </row>
    <row r="19" spans="1:11" x14ac:dyDescent="0.25">
      <c r="A19" s="42">
        <v>43435</v>
      </c>
      <c r="B19" s="21" t="s">
        <v>57</v>
      </c>
      <c r="C19" s="14"/>
      <c r="D19" s="41"/>
      <c r="E19" s="10"/>
      <c r="F19" s="21"/>
      <c r="G19" s="14" t="str">
        <f>IF(ISBLANK(Table13[[#This Row],[EARNED]]),"",Table13[[#This Row],[EARNED]])</f>
        <v/>
      </c>
      <c r="H19" s="41">
        <v>1</v>
      </c>
      <c r="I19" s="10"/>
      <c r="J19" s="12"/>
      <c r="K19" s="51">
        <v>43438</v>
      </c>
    </row>
    <row r="20" spans="1:11" x14ac:dyDescent="0.25">
      <c r="A20" s="50" t="s">
        <v>46</v>
      </c>
      <c r="B20" s="21"/>
      <c r="C20" s="14"/>
      <c r="D20" s="41"/>
      <c r="E20" s="10"/>
      <c r="F20" s="21"/>
      <c r="G20" s="14" t="str">
        <f>IF(ISBLANK(Table13[[#This Row],[EARNED]]),"",Table13[[#This Row],[EARNED]])</f>
        <v/>
      </c>
      <c r="H20" s="41"/>
      <c r="I20" s="10"/>
      <c r="J20" s="12"/>
      <c r="K20" s="21"/>
    </row>
    <row r="21" spans="1:11" x14ac:dyDescent="0.25">
      <c r="A21" s="42">
        <v>43497</v>
      </c>
      <c r="B21" s="21" t="s">
        <v>61</v>
      </c>
      <c r="C21" s="14"/>
      <c r="D21" s="41"/>
      <c r="E21" s="10"/>
      <c r="F21" s="21"/>
      <c r="G21" s="14" t="str">
        <f>IF(ISBLANK(Table13[[#This Row],[EARNED]]),"",Table13[[#This Row],[EARNED]])</f>
        <v/>
      </c>
      <c r="H21" s="41">
        <v>5</v>
      </c>
      <c r="I21" s="10"/>
      <c r="J21" s="12"/>
      <c r="K21" s="21" t="s">
        <v>62</v>
      </c>
    </row>
    <row r="22" spans="1:11" x14ac:dyDescent="0.25">
      <c r="A22" s="42">
        <v>43525</v>
      </c>
      <c r="B22" s="21" t="s">
        <v>57</v>
      </c>
      <c r="C22" s="14"/>
      <c r="D22" s="41"/>
      <c r="E22" s="10"/>
      <c r="F22" s="21"/>
      <c r="G22" s="14" t="str">
        <f>IF(ISBLANK(Table13[[#This Row],[EARNED]]),"",Table13[[#This Row],[EARNED]])</f>
        <v/>
      </c>
      <c r="H22" s="41">
        <v>1</v>
      </c>
      <c r="I22" s="10"/>
      <c r="J22" s="12"/>
      <c r="K22" s="51">
        <v>43552</v>
      </c>
    </row>
    <row r="23" spans="1:11" x14ac:dyDescent="0.25">
      <c r="A23" s="42">
        <v>43617</v>
      </c>
      <c r="B23" s="21" t="s">
        <v>63</v>
      </c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43739</v>
      </c>
      <c r="B24" s="21" t="s">
        <v>64</v>
      </c>
      <c r="C24" s="14"/>
      <c r="D24" s="41"/>
      <c r="E24" s="10"/>
      <c r="F24" s="21"/>
      <c r="G24" s="14" t="str">
        <f>IF(ISBLANK(Table13[[#This Row],[EARNED]]),"",Table13[[#This Row],[EARNED]])</f>
        <v/>
      </c>
      <c r="H24" s="41">
        <v>2</v>
      </c>
      <c r="I24" s="10"/>
      <c r="J24" s="12"/>
      <c r="K24" s="21" t="s">
        <v>65</v>
      </c>
    </row>
    <row r="25" spans="1:11" x14ac:dyDescent="0.25">
      <c r="A25" s="42"/>
      <c r="B25" s="21" t="s">
        <v>57</v>
      </c>
      <c r="C25" s="14"/>
      <c r="D25" s="41"/>
      <c r="E25" s="10"/>
      <c r="F25" s="21"/>
      <c r="G25" s="14" t="str">
        <f>IF(ISBLANK(Table13[[#This Row],[EARNED]]),"",Table13[[#This Row],[EARNED]])</f>
        <v/>
      </c>
      <c r="H25" s="41">
        <v>1</v>
      </c>
      <c r="I25" s="10"/>
      <c r="J25" s="12"/>
      <c r="K25" s="51">
        <v>43763</v>
      </c>
    </row>
    <row r="26" spans="1:11" x14ac:dyDescent="0.25">
      <c r="A26" s="42">
        <v>43770</v>
      </c>
      <c r="B26" s="21" t="s">
        <v>51</v>
      </c>
      <c r="C26" s="14"/>
      <c r="D26" s="41"/>
      <c r="E26" s="10"/>
      <c r="F26" s="21"/>
      <c r="G26" s="14" t="str">
        <f>IF(ISBLANK(Table13[[#This Row],[EARNED]]),"",Table13[[#This Row],[EARNED]])</f>
        <v/>
      </c>
      <c r="H26" s="41">
        <v>3</v>
      </c>
      <c r="I26" s="10"/>
      <c r="J26" s="12"/>
      <c r="K26" s="21" t="s">
        <v>66</v>
      </c>
    </row>
    <row r="27" spans="1:11" x14ac:dyDescent="0.25">
      <c r="A27" s="50" t="s">
        <v>47</v>
      </c>
      <c r="B27" s="21"/>
      <c r="C27" s="14"/>
      <c r="D27" s="41"/>
      <c r="E27" s="10"/>
      <c r="F27" s="21"/>
      <c r="G27" s="14" t="str">
        <f>IF(ISBLANK(Table13[[#This Row],[EARNED]]),"",Table13[[#This Row],[EARNED]])</f>
        <v/>
      </c>
      <c r="H27" s="41"/>
      <c r="I27" s="10"/>
      <c r="J27" s="12"/>
      <c r="K27" s="21"/>
    </row>
    <row r="28" spans="1:11" x14ac:dyDescent="0.25">
      <c r="A28" s="42">
        <v>44075</v>
      </c>
      <c r="B28" s="21" t="s">
        <v>67</v>
      </c>
      <c r="C28" s="14"/>
      <c r="D28" s="41">
        <v>3</v>
      </c>
      <c r="E28" s="10"/>
      <c r="F28" s="21"/>
      <c r="G28" s="14" t="str">
        <f>IF(ISBLANK(Table13[[#This Row],[EARNED]]),"",Table13[[#This Row],[EARNED]])</f>
        <v/>
      </c>
      <c r="H28" s="41"/>
      <c r="I28" s="10"/>
      <c r="J28" s="12"/>
      <c r="K28" s="21" t="s">
        <v>68</v>
      </c>
    </row>
    <row r="29" spans="1:11" x14ac:dyDescent="0.25">
      <c r="A29" s="42">
        <v>44166</v>
      </c>
      <c r="B29" s="21" t="s">
        <v>69</v>
      </c>
      <c r="C29" s="14"/>
      <c r="D29" s="41">
        <v>6</v>
      </c>
      <c r="E29" s="10"/>
      <c r="F29" s="21"/>
      <c r="G29" s="14" t="str">
        <f>IF(ISBLANK(Table13[[#This Row],[EARNED]]),"",Table13[[#This Row],[EARNED]])</f>
        <v/>
      </c>
      <c r="H29" s="41"/>
      <c r="I29" s="10"/>
      <c r="J29" s="12"/>
      <c r="K29" s="21" t="s">
        <v>70</v>
      </c>
    </row>
    <row r="30" spans="1:11" x14ac:dyDescent="0.25">
      <c r="A30" s="50" t="s">
        <v>49</v>
      </c>
      <c r="B30" s="21"/>
      <c r="C30" s="14"/>
      <c r="D30" s="41"/>
      <c r="E30" s="10"/>
      <c r="F30" s="21"/>
      <c r="G30" s="14" t="str">
        <f>IF(ISBLANK(Table13[[#This Row],[EARNED]]),"",Table13[[#This Row],[EARNED]])</f>
        <v/>
      </c>
      <c r="H30" s="41"/>
      <c r="I30" s="10"/>
      <c r="J30" s="12"/>
      <c r="K30" s="21"/>
    </row>
    <row r="31" spans="1:11" x14ac:dyDescent="0.25">
      <c r="A31" s="42">
        <v>44348</v>
      </c>
      <c r="B31" s="21" t="s">
        <v>63</v>
      </c>
      <c r="C31" s="14"/>
      <c r="D31" s="41"/>
      <c r="E31" s="10"/>
      <c r="F31" s="21"/>
      <c r="G31" s="14" t="str">
        <f>IF(ISBLANK(Table13[[#This Row],[EARNED]]),"",Table13[[#This Row],[EARNED]])</f>
        <v/>
      </c>
      <c r="H31" s="41"/>
      <c r="I31" s="10"/>
      <c r="J31" s="12"/>
      <c r="K31" s="51">
        <v>44355</v>
      </c>
    </row>
    <row r="32" spans="1:11" x14ac:dyDescent="0.25">
      <c r="A32" s="50" t="s">
        <v>50</v>
      </c>
      <c r="B32" s="21"/>
      <c r="C32" s="14"/>
      <c r="D32" s="41"/>
      <c r="E32" s="10"/>
      <c r="F32" s="21"/>
      <c r="G32" s="14" t="str">
        <f>IF(ISBLANK(Table13[[#This Row],[EARNED]]),"",Table13[[#This Row],[EARNED]])</f>
        <v/>
      </c>
      <c r="H32" s="41"/>
      <c r="I32" s="10"/>
      <c r="J32" s="12"/>
      <c r="K32" s="21"/>
    </row>
    <row r="33" spans="1:11" x14ac:dyDescent="0.25">
      <c r="A33" s="42">
        <v>44835</v>
      </c>
      <c r="B33" s="21" t="s">
        <v>57</v>
      </c>
      <c r="C33" s="14"/>
      <c r="D33" s="41"/>
      <c r="E33" s="10"/>
      <c r="F33" s="21"/>
      <c r="G33" s="14" t="str">
        <f>IF(ISBLANK(Table13[[#This Row],[EARNED]]),"",Table13[[#This Row],[EARNED]])</f>
        <v/>
      </c>
      <c r="H33" s="41">
        <v>1</v>
      </c>
      <c r="I33" s="10"/>
      <c r="J33" s="12"/>
      <c r="K33" s="51">
        <v>44840</v>
      </c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IF(ISBLANK(Table13[[#This Row],[EARNED]]),"",Table13[[#This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IF(ISBLANK(Table13[[#This Row],[EARNED]]),"",Table13[[#This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IF(ISBLANK(Table13[[#This Row],[EARNED]]),"",Table13[[#This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IF(ISBLANK(Table13[[#This Row],[EARNED]]),"",Table13[[#This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IF(ISBLANK(Table13[[#This Row],[EARNED]]),"",Table13[[#This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IF(ISBLANK(Table13[[#This Row],[EARNED]]),"",Table13[[#This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IF(ISBLANK(Table13[[#This Row],[EARNED]]),"",Table13[[#This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IF(ISBLANK(Table13[[#This Row],[EARNED]]),"",Table13[[#This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IF(ISBLANK(Table13[[#This Row],[EARNED]]),"",Table13[[#This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IF(ISBLANK(Table13[[#This Row],[EARNED]]),"",Table13[[#This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IF(ISBLANK(Table13[[#This Row],[EARNED]]),"",Table13[[#This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IF(ISBLANK(Table13[[#This Row],[EARNED]]),"",Table13[[#This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IF(ISBLANK(Table13[[#This Row],[EARNED]]),"",Table13[[#This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IF(ISBLANK(Table13[[#This Row],[EARNED]]),"",Table13[[#This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IF(ISBLANK(Table13[[#This Row],[EARNED]]),"",Table13[[#This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IF(ISBLANK(Table13[[#This Row],[EARNED]]),"",Table13[[#This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IF(ISBLANK(Table13[[#This Row],[EARNED]]),"",Table13[[#This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IF(ISBLANK(Table13[[#This Row],[EARNED]]),"",Table13[[#This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IF(ISBLANK(Table13[[#This Row],[EARNED]]),"",Table13[[#This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IF(ISBLANK(Table13[[#This Row],[EARNED]]),"",Table13[[#This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IF(ISBLANK(Table13[[#This Row],[EARNED]]),"",Table13[[#This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IF(ISBLANK(Table13[[#This Row],[EARNED]]),"",Table13[[#This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IF(ISBLANK(Table13[[#This Row],[EARNED]]),"",Table13[[#This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IF(ISBLANK(Table13[[#This Row],[EARNED]]),"",Table13[[#This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IF(ISBLANK(Table13[[#This Row],[EARNED]]),"",Table13[[#This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IF(ISBLANK(Table13[[#This Row],[EARNED]]),"",Table13[[#This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IF(ISBLANK(Table13[[#This Row],[EARNED]]),"",Table13[[#This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IF(ISBLANK(Table13[[#This Row],[EARNED]]),"",Table13[[#This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IF(ISBLANK(Table13[[#This Row],[EARNED]]),"",Table13[[#This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IF(ISBLANK(Table13[[#This Row],[EARNED]]),"",Table13[[#This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IF(ISBLANK(Table13[[#This Row],[EARNED]]),"",Table13[[#This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IF(ISBLANK(Table13[[#This Row],[EARNED]]),"",Table13[[#This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IF(ISBLANK(Table13[[#This Row],[EARNED]]),"",Table13[[#This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IF(ISBLANK(Table13[[#This Row],[EARNED]]),"",Table13[[#This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IF(ISBLANK(Table13[[#This Row],[EARNED]]),"",Table13[[#This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3"/>
      <c r="B133" s="16"/>
      <c r="C133" s="44"/>
      <c r="D133" s="45"/>
      <c r="E133" s="10"/>
      <c r="F133" s="16"/>
      <c r="G133" s="44" t="str">
        <f>IF(ISBLANK(Table13[[#This Row],[EARNED]]),"",Table13[[#This Row],[EARNED]])</f>
        <v/>
      </c>
      <c r="H133" s="45"/>
      <c r="I133" s="10"/>
      <c r="J133" s="13"/>
      <c r="K133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43.198</v>
      </c>
      <c r="B3" s="12">
        <v>78.875</v>
      </c>
      <c r="D3" s="12"/>
      <c r="E3" s="12">
        <v>1</v>
      </c>
      <c r="F3" s="12">
        <v>21</v>
      </c>
      <c r="G3" s="47">
        <f>SUMIFS(F7:F14,E7:E14,E3)+SUMIFS(D7:D66,C7:C66,F3)+D3</f>
        <v>0.16900000000000001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2023-12-19T06:13:11Z</dcterms:modified>
</cp:coreProperties>
</file>