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CENRO CITA HALL BASED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5" l="1"/>
  <c r="G76" i="5" l="1"/>
  <c r="F3" i="1" l="1"/>
  <c r="B4" i="1"/>
  <c r="F4" i="1" l="1"/>
  <c r="B3" i="1"/>
  <c r="B2" i="1"/>
  <c r="G62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5" i="5"/>
  <c r="G74" i="5"/>
  <c r="G73" i="5"/>
  <c r="G72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<sst xmlns="http://schemas.openxmlformats.org/spreadsheetml/2006/main" count="131" uniqueCount="86">
  <si>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</si>
  <si>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</si>
  <si>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</si>
  <si>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</si>
  <si>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</si>
  <si>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</si>
  <si>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</si>
  <si>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</si>
  <si>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</si>
  <si>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</si>
  <si>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</si>
  <si>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</si>
  <si>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</si>
  <si>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</si>
  <si>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</si>
  <si>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</si>
  <si>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</si>
  <si>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</si>
  <si>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</si>
  <si>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</si>
  <si>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</si>
  <si>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</si>
  <si>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</si>
  <si>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</si>
  <si>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</si>
  <si>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</si>
  <si>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</si>
  <si>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</si>
  <si>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</si>
  <si>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</si>
  <si>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</si>
  <si>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</si>
  <si>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</si>
  <si>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</si>
  <si>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</si>
  <si>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</si>
  <si>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</si>
  <si>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</si>
  <si>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</si>
  <si>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</si>
  <si>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</si>
  <si>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</si>
  <si>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</si>
  <si>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</si>
  <si>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</si>
  <si>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</si>
  <si>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</si>
  <si>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</si>
  <si>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</si>
  <si>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</si>
  <si>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DORADO, JULIADA</t>
  </si>
  <si>
    <t>SL(1-0-0)</t>
  </si>
  <si>
    <t>SVL(4-0-0)</t>
  </si>
  <si>
    <t>2/20-23/2018</t>
  </si>
  <si>
    <t>SVL(3-0-0)</t>
  </si>
  <si>
    <t>SVL(6-0-0)</t>
  </si>
  <si>
    <t>6/10-15/2019</t>
  </si>
  <si>
    <t>6/24-26/2019</t>
  </si>
  <si>
    <t>SVL(2-0-0)</t>
  </si>
  <si>
    <t>7/29,30/2019</t>
  </si>
  <si>
    <t>SP(5-0-0)</t>
  </si>
  <si>
    <t>CALAMITY 1/14-17,25/2020</t>
  </si>
  <si>
    <t>SP(1-0-0)</t>
  </si>
  <si>
    <t>SL(2-0-0)</t>
  </si>
  <si>
    <t>4/5,14/2023</t>
  </si>
  <si>
    <t>VL(8-0-0)</t>
  </si>
  <si>
    <t>5/3,5,9,12,17,19,23,26/2023</t>
  </si>
  <si>
    <t>VL(2-0-0)</t>
  </si>
  <si>
    <t>4/20,28/2023</t>
  </si>
  <si>
    <t>06/6,9,14,16,20,23,27,30/2023</t>
  </si>
  <si>
    <t>7/5,7,11,14,18,21,25,28</t>
  </si>
  <si>
    <t>VL(9-0-0)</t>
  </si>
  <si>
    <t>8/1,4,8,11,15,18,22,25,29/2023</t>
  </si>
  <si>
    <t>1,5,8,14,15,19,22,26,29/2023</t>
  </si>
  <si>
    <t>UT(0-0-13)</t>
  </si>
  <si>
    <t>UT(0-0-8)</t>
  </si>
  <si>
    <t>UT(0-0-36)</t>
  </si>
  <si>
    <t>A(2-0-0)</t>
  </si>
  <si>
    <t>8/24,29/2022</t>
  </si>
  <si>
    <t>UT(0-2-47)</t>
  </si>
  <si>
    <t>UT(0-0-21)</t>
  </si>
  <si>
    <t>UT(0-0-32)</t>
  </si>
  <si>
    <t>UT(0-1-1)</t>
  </si>
  <si>
    <t>UT(0-0-5)</t>
  </si>
  <si>
    <t>10/3,6,10,13,17,20,24,27,31/2023</t>
  </si>
  <si>
    <t>11/3,9,10,16,17,23,24,30/2023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</si>
</sst>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zoomScale="110" zoomScaleNormal="110" workbookViewId="0">
      <pane ySplit="4050" topLeftCell="A70" activePane="bottomLeft"/>
      <selection activeCell="F4" sqref="F4:G4"/>
      <selection pane="bottomLeft" activeCell="F89" sqref="F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>
        <v>38311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59.747999999999998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85.5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60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61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83</v>
      </c>
      <c r="C65" s="13">
        <v>1.25</v>
      </c>
      <c r="D65" s="39">
        <v>0.01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83</v>
      </c>
      <c r="C66" s="13">
        <v>1.25</v>
      </c>
      <c r="D66" s="39">
        <v>0.01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82</v>
      </c>
      <c r="C67" s="13">
        <v>1.25</v>
      </c>
      <c r="D67" s="39">
        <v>0.127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81</v>
      </c>
      <c r="C68" s="13">
        <v>1.25</v>
      </c>
      <c r="D68" s="39">
        <v>6.7000000000000004E-2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80</v>
      </c>
      <c r="C69" s="13">
        <v>1.25</v>
      </c>
      <c r="D69" s="39">
        <v>4.4000000000000004E-2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 t="s">
        <v>77</v>
      </c>
      <c r="C70" s="13">
        <v>1.25</v>
      </c>
      <c r="D70" s="39">
        <v>2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 t="s">
        <v>78</v>
      </c>
    </row>
    <row r="71" spans="1:11" x14ac:dyDescent="0.25">
      <c r="A71" s="40"/>
      <c r="B71" s="20" t="s">
        <v>79</v>
      </c>
      <c r="C71" s="13"/>
      <c r="D71" s="39">
        <v>0.34799999999999998</v>
      </c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44805</v>
      </c>
      <c r="B72" s="20" t="s">
        <v>74</v>
      </c>
      <c r="C72" s="13">
        <v>1.25</v>
      </c>
      <c r="D72" s="39">
        <v>2.700000000000001E-2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 t="s">
        <v>76</v>
      </c>
      <c r="C73" s="13">
        <v>1.25</v>
      </c>
      <c r="D73" s="39">
        <v>7.5000000000000011E-2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 t="s">
        <v>75</v>
      </c>
      <c r="C74" s="13">
        <v>1.25</v>
      </c>
      <c r="D74" s="39">
        <v>1.7000000000000001E-2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/>
      <c r="B76" s="20" t="s">
        <v>74</v>
      </c>
      <c r="C76" s="13"/>
      <c r="D76" s="39">
        <v>2.700000000000001E-2</v>
      </c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8" t="s">
        <v>47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44927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44958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44986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45017</v>
      </c>
      <c r="B81" s="20" t="s">
        <v>63</v>
      </c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>
        <v>2</v>
      </c>
      <c r="I81" s="9"/>
      <c r="J81" s="11"/>
      <c r="K81" s="20" t="s">
        <v>64</v>
      </c>
    </row>
    <row r="82" spans="1:11" x14ac:dyDescent="0.25">
      <c r="A82" s="40">
        <v>45047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45078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45108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45139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45170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45200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45231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zoomScaleSheetLayoutView="130" workbookViewId="0">
      <pane ySplit="3690" topLeftCell="A15" activePane="bottomLeft"/>
      <selection activeCell="E9" sqref="E9"/>
      <selection pane="bottomLeft" activeCell="K27" sqref="K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DORADO, JULIADA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>
        <f>IF(ISBLANK('2018 LEAVE CREDITS'!F3:G3),"---------",'2018 LEAVE CREDITS'!F3:G3)</f>
        <v>38311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12.986999999999995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1.125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43103</v>
      </c>
    </row>
    <row r="12" spans="1:11" x14ac:dyDescent="0.25">
      <c r="A12" s="40">
        <v>43132</v>
      </c>
      <c r="B12" s="20" t="s">
        <v>52</v>
      </c>
      <c r="C12" s="13"/>
      <c r="D12" s="39">
        <v>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43466</v>
      </c>
      <c r="B14" s="20" t="s">
        <v>54</v>
      </c>
      <c r="C14" s="13"/>
      <c r="D14" s="39">
        <v>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43617</v>
      </c>
      <c r="B15" s="20" t="s">
        <v>55</v>
      </c>
      <c r="C15" s="13"/>
      <c r="D15" s="39">
        <v>6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56</v>
      </c>
    </row>
    <row r="16" spans="1:11" x14ac:dyDescent="0.25">
      <c r="A16" s="41"/>
      <c r="B16" s="15" t="s">
        <v>54</v>
      </c>
      <c r="C16" s="42"/>
      <c r="D16" s="43">
        <v>3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57</v>
      </c>
    </row>
    <row r="17" spans="1:11" x14ac:dyDescent="0.25">
      <c r="A17" s="40">
        <v>43647</v>
      </c>
      <c r="B17" s="20" t="s">
        <v>58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44958</v>
      </c>
      <c r="B19" s="20" t="s">
        <v>62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44976</v>
      </c>
    </row>
    <row r="20" spans="1:11" x14ac:dyDescent="0.25">
      <c r="A20" s="40">
        <v>45047</v>
      </c>
      <c r="B20" s="20" t="s">
        <v>65</v>
      </c>
      <c r="C20" s="13"/>
      <c r="D20" s="39">
        <v>8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50" t="s">
        <v>66</v>
      </c>
    </row>
    <row r="21" spans="1:11" x14ac:dyDescent="0.25">
      <c r="A21" s="40"/>
      <c r="B21" s="20" t="s">
        <v>67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68</v>
      </c>
    </row>
    <row r="22" spans="1:11" x14ac:dyDescent="0.25">
      <c r="A22" s="40">
        <v>45078</v>
      </c>
      <c r="B22" s="20" t="s">
        <v>65</v>
      </c>
      <c r="C22" s="13"/>
      <c r="D22" s="39">
        <v>8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69</v>
      </c>
    </row>
    <row r="23" spans="1:11" x14ac:dyDescent="0.25">
      <c r="A23" s="40">
        <v>45104</v>
      </c>
      <c r="B23" s="20" t="s">
        <v>65</v>
      </c>
      <c r="C23" s="13"/>
      <c r="D23" s="39">
        <v>8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70</v>
      </c>
    </row>
    <row r="24" spans="1:11" x14ac:dyDescent="0.25">
      <c r="A24" s="40">
        <v>45145</v>
      </c>
      <c r="B24" s="20" t="s">
        <v>71</v>
      </c>
      <c r="C24" s="13"/>
      <c r="D24" s="39">
        <v>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72</v>
      </c>
    </row>
    <row r="25" spans="1:11" x14ac:dyDescent="0.25">
      <c r="A25" s="40">
        <v>45170</v>
      </c>
      <c r="B25" s="20" t="s">
        <v>71</v>
      </c>
      <c r="C25" s="13"/>
      <c r="D25" s="39">
        <v>9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73</v>
      </c>
    </row>
    <row r="26" spans="1:11" x14ac:dyDescent="0.25">
      <c r="A26" s="40">
        <v>45200</v>
      </c>
      <c r="B26" s="20" t="s">
        <v>71</v>
      </c>
      <c r="C26" s="13"/>
      <c r="D26" s="39">
        <v>9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84</v>
      </c>
    </row>
    <row r="27" spans="1:11" x14ac:dyDescent="0.25">
      <c r="A27" s="40">
        <v>45231</v>
      </c>
      <c r="B27" s="20" t="s">
        <v>65</v>
      </c>
      <c r="C27" s="13"/>
      <c r="D27" s="39">
        <v>8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85</v>
      </c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0" sqref="B3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91.986999999999995</v>
      </c>
      <c r="B3" s="11">
        <v>2.125</v>
      </c>
      <c r="D3"/>
      <c r="E3">
        <v>0</v>
      </c>
      <c r="F3">
        <v>5</v>
      </c>
      <c r="G3" s="47">
        <f>SUMIFS(F7:F14,E7:E14,E3)+SUMIFS(D7:D66,C7:C66,F3)+D3</f>
        <v>0.01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2023-11-06T05:56:10Z</dcterms:modified>
</cp:coreProperties>
</file>