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CENRO GARDENE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5" l="1"/>
  <c r="G71" i="5" l="1"/>
  <c r="G74" i="5" l="1"/>
  <c r="G77" i="5" l="1"/>
  <c r="G79" i="5" l="1"/>
  <c r="F3" i="1" l="1"/>
  <c r="B4" i="1"/>
  <c r="F4" i="1" l="1"/>
  <c r="B3" i="1"/>
  <c r="B2" i="1"/>
  <c r="G62" i="5"/>
  <c r="G49" i="5"/>
  <c r="G36" i="5"/>
  <c r="G23" i="5"/>
  <c r="E9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8" i="5"/>
  <c r="G76" i="5"/>
  <c r="G75" i="5"/>
  <c r="G73" i="5"/>
  <c r="G72" i="5"/>
  <c r="G70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<sst xmlns="http://schemas.openxmlformats.org/spreadsheetml/2006/main" count="133" uniqueCount="86">
  <si>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</si>
  <si>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</si>
  <si>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</si>
  <si>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</si>
  <si>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</si>
  <si>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</si>
  <si>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</si>
  <si>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</si>
  <si>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</si>
  <si>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</si>
  <si>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</si>
  <si>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</si>
  <si>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</si>
  <si>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</si>
  <si>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</si>
  <si>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</si>
  <si>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</si>
  <si>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</si>
  <si>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</si>
  <si>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</si>
  <si>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</si>
  <si>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</si>
  <si>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</si>
  <si>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</si>
  <si>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</si>
  <si>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</si>
  <si>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</si>
  <si>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</si>
  <si>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</si>
  <si>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</si>
  <si>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</si>
  <si>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</si>
  <si>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</si>
  <si>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</si>
  <si>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</si>
  <si>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</si>
  <si>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</si>
  <si>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</si>
  <si>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</si>
  <si>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</si>
  <si>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</si>
  <si>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</si>
  <si>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</si>
  <si>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</si>
  <si>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</si>
  <si>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</si>
  <si>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</si>
  <si>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</si>
  <si>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</si>
  <si>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</si>
  <si>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DERLA, APOLONIO JR.</t>
  </si>
  <si>
    <t>UT(1-1-11)</t>
  </si>
  <si>
    <t>UT(0-0-12)</t>
  </si>
  <si>
    <t>UT(5-2-7)</t>
  </si>
  <si>
    <t>UT(2-6-26)</t>
  </si>
  <si>
    <t>UT(2-5-19)</t>
  </si>
  <si>
    <t>UT(0-1-40)</t>
  </si>
  <si>
    <t>UT(5-0-6)</t>
  </si>
  <si>
    <t>UT(2-0-20)</t>
  </si>
  <si>
    <t>SL(1-0-0)</t>
  </si>
  <si>
    <t>1/15, 2/22,24/2022</t>
  </si>
  <si>
    <t>SL(3-0-0)</t>
  </si>
  <si>
    <t>SL(2-0-0)</t>
  </si>
  <si>
    <t>8/17, 27/2022</t>
  </si>
  <si>
    <t>10/4,7,12/2022</t>
  </si>
  <si>
    <t>8/2,3,4/2023</t>
  </si>
  <si>
    <t>9/28,29/2023</t>
  </si>
  <si>
    <t>12/7,13,19,20,26/2022</t>
  </si>
  <si>
    <t>A(2-0-0)</t>
  </si>
  <si>
    <t>12/28,29/2022</t>
  </si>
  <si>
    <t>A(5-0-0)</t>
  </si>
  <si>
    <t>11/3,10,22,26,30/2022</t>
  </si>
  <si>
    <t>UT(0-0-14)</t>
  </si>
  <si>
    <t>10/4,6,11,27,29/2022</t>
  </si>
  <si>
    <t>9/24,26/2022</t>
  </si>
  <si>
    <t>UT(0-0-19)</t>
  </si>
  <si>
    <t>A(3-0-0)</t>
  </si>
  <si>
    <t>8/9,17,27/2022</t>
  </si>
  <si>
    <t>A(4-0-0)</t>
  </si>
  <si>
    <t>7/1,11,18,27/2022</t>
  </si>
  <si>
    <t>UT(0-0-56)</t>
  </si>
  <si>
    <t>6/3,7,25,28/2022</t>
  </si>
  <si>
    <t>UT(0-0-9)</t>
  </si>
  <si>
    <t>5/4,9,14,19,20/2022</t>
  </si>
  <si>
    <t>4/6,15,20,26,29/2022</t>
  </si>
  <si>
    <t>3/9,19/2022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</si>
</sst>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9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9"/>
  <sheetViews>
    <sheetView tabSelected="1" zoomScale="98" zoomScaleNormal="98" workbookViewId="0">
      <pane ySplit="3645" topLeftCell="A61" activePane="bottomLeft"/>
      <selection activeCell="F4" sqref="F4:G4"/>
      <selection pane="bottomLeft" activeCell="K65" sqref="K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40410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24.045000000000002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68</v>
      </c>
      <c r="C65" s="13">
        <v>1.25</v>
      </c>
      <c r="D65" s="39">
        <v>2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 t="s">
        <v>85</v>
      </c>
    </row>
    <row r="66" spans="1:11" x14ac:dyDescent="0.25">
      <c r="A66" s="40">
        <v>44652</v>
      </c>
      <c r="B66" s="20" t="s">
        <v>70</v>
      </c>
      <c r="C66" s="13">
        <v>1.25</v>
      </c>
      <c r="D66" s="39">
        <v>5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 t="s">
        <v>84</v>
      </c>
    </row>
    <row r="67" spans="1:11" x14ac:dyDescent="0.25">
      <c r="A67" s="40">
        <v>44682</v>
      </c>
      <c r="B67" s="20" t="s">
        <v>70</v>
      </c>
      <c r="C67" s="13">
        <v>1.25</v>
      </c>
      <c r="D67" s="39">
        <v>5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 t="s">
        <v>83</v>
      </c>
    </row>
    <row r="68" spans="1:11" x14ac:dyDescent="0.25">
      <c r="A68" s="40">
        <v>44713</v>
      </c>
      <c r="B68" s="20" t="s">
        <v>78</v>
      </c>
      <c r="C68" s="13">
        <v>1.25</v>
      </c>
      <c r="D68" s="39">
        <v>4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 t="s">
        <v>81</v>
      </c>
    </row>
    <row r="69" spans="1:11" x14ac:dyDescent="0.25">
      <c r="A69" s="40"/>
      <c r="B69" s="20" t="s">
        <v>82</v>
      </c>
      <c r="C69" s="13"/>
      <c r="D69" s="39">
        <v>1.9000000000000003E-2</v>
      </c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>
        <v>44743</v>
      </c>
      <c r="B70" s="20" t="s">
        <v>78</v>
      </c>
      <c r="C70" s="13">
        <v>1.25</v>
      </c>
      <c r="D70" s="39">
        <v>4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 t="s">
        <v>79</v>
      </c>
    </row>
    <row r="71" spans="1:11" x14ac:dyDescent="0.25">
      <c r="A71" s="40"/>
      <c r="B71" s="20" t="s">
        <v>80</v>
      </c>
      <c r="C71" s="13"/>
      <c r="D71" s="39">
        <v>0.11700000000000001</v>
      </c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44774</v>
      </c>
      <c r="B72" s="20" t="s">
        <v>76</v>
      </c>
      <c r="C72" s="13">
        <v>1.25</v>
      </c>
      <c r="D72" s="39">
        <v>3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 t="s">
        <v>77</v>
      </c>
    </row>
    <row r="73" spans="1:11" x14ac:dyDescent="0.25">
      <c r="A73" s="40">
        <v>44805</v>
      </c>
      <c r="B73" s="20" t="s">
        <v>68</v>
      </c>
      <c r="C73" s="13">
        <v>1.25</v>
      </c>
      <c r="D73" s="39">
        <v>2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 t="s">
        <v>74</v>
      </c>
    </row>
    <row r="74" spans="1:11" x14ac:dyDescent="0.25">
      <c r="A74" s="40"/>
      <c r="B74" s="20" t="s">
        <v>75</v>
      </c>
      <c r="C74" s="13"/>
      <c r="D74" s="39">
        <v>0.04</v>
      </c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>
        <v>44835</v>
      </c>
      <c r="B75" s="20" t="s">
        <v>70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 t="s">
        <v>73</v>
      </c>
    </row>
    <row r="76" spans="1:11" x14ac:dyDescent="0.25">
      <c r="A76" s="40">
        <v>44866</v>
      </c>
      <c r="B76" s="20" t="s">
        <v>70</v>
      </c>
      <c r="C76" s="13">
        <v>1.25</v>
      </c>
      <c r="D76" s="39">
        <v>5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 t="s">
        <v>71</v>
      </c>
    </row>
    <row r="77" spans="1:11" x14ac:dyDescent="0.25">
      <c r="A77" s="40"/>
      <c r="B77" s="20" t="s">
        <v>72</v>
      </c>
      <c r="C77" s="13"/>
      <c r="D77" s="39">
        <v>2.9000000000000012E-2</v>
      </c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44896</v>
      </c>
      <c r="B78" s="20" t="s">
        <v>49</v>
      </c>
      <c r="C78" s="13">
        <v>1.25</v>
      </c>
      <c r="D78" s="39">
        <v>5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67</v>
      </c>
    </row>
    <row r="79" spans="1:11" x14ac:dyDescent="0.25">
      <c r="A79" s="40"/>
      <c r="B79" s="20" t="s">
        <v>68</v>
      </c>
      <c r="C79" s="13"/>
      <c r="D79" s="39">
        <v>2</v>
      </c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 t="s">
        <v>69</v>
      </c>
    </row>
    <row r="80" spans="1:11" x14ac:dyDescent="0.25">
      <c r="A80" s="48" t="s">
        <v>47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>
        <v>44927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44958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44986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45017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45047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45078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45108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45139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0">
        <v>45170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25">
      <c r="A90" s="40">
        <v>45200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45231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45261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1"/>
      <c r="B139" s="15"/>
      <c r="C139" s="42"/>
      <c r="D139" s="43"/>
      <c r="E139" s="9"/>
      <c r="F139" s="15"/>
      <c r="G139" s="42" t="str">
        <f>IF(ISBLANK(Table15[[#This Row],[EARNED]]),"",Table15[[#This Row],[EARNED]])</f>
        <v/>
      </c>
      <c r="H139" s="43"/>
      <c r="I139" s="9"/>
      <c r="J139" s="12"/>
      <c r="K139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95" zoomScaleNormal="95" workbookViewId="0">
      <pane ySplit="3510" topLeftCell="A12" activePane="bottomLeft"/>
      <selection activeCell="B4" sqref="B4:C4"/>
      <selection pane="bottomLeft" activeCell="C41" sqref="C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DERLA, APOLONIO JR.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>
        <f>IF(ISBLANK('2018 LEAVE CREDITS'!F3:G3),"---------",'2018 LEAVE CREDITS'!F3:G3)</f>
        <v>40410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33.498000000000005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24.417000000000002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43221</v>
      </c>
      <c r="B11" s="20" t="s">
        <v>51</v>
      </c>
      <c r="C11" s="13"/>
      <c r="D11" s="39">
        <v>1.1480000000000001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43252</v>
      </c>
      <c r="B12" s="20" t="s">
        <v>52</v>
      </c>
      <c r="C12" s="13"/>
      <c r="D12" s="39">
        <v>2.5000000000000008E-2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43282</v>
      </c>
      <c r="B13" s="20" t="s">
        <v>53</v>
      </c>
      <c r="C13" s="13"/>
      <c r="D13" s="39">
        <v>5.2649999999999997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43313</v>
      </c>
      <c r="B14" s="20" t="s">
        <v>54</v>
      </c>
      <c r="C14" s="13"/>
      <c r="D14" s="39">
        <v>2.8040000000000003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43344</v>
      </c>
      <c r="B15" s="20" t="s">
        <v>55</v>
      </c>
      <c r="C15" s="13"/>
      <c r="D15" s="39">
        <v>2.665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43374</v>
      </c>
      <c r="B16" s="15" t="s">
        <v>56</v>
      </c>
      <c r="C16" s="42"/>
      <c r="D16" s="43">
        <v>0.20800000000000002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43405</v>
      </c>
      <c r="B17" s="20" t="s">
        <v>57</v>
      </c>
      <c r="C17" s="13"/>
      <c r="D17" s="39">
        <v>5.0119999999999996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43435</v>
      </c>
      <c r="B18" s="20" t="s">
        <v>58</v>
      </c>
      <c r="C18" s="13"/>
      <c r="D18" s="39">
        <v>2.0419999999999998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44562</v>
      </c>
      <c r="B20" s="20" t="s">
        <v>61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60</v>
      </c>
    </row>
    <row r="21" spans="1:11" x14ac:dyDescent="0.25">
      <c r="A21" s="40">
        <v>44774</v>
      </c>
      <c r="B21" s="20" t="s">
        <v>59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44782</v>
      </c>
    </row>
    <row r="22" spans="1:11" x14ac:dyDescent="0.25">
      <c r="A22" s="40"/>
      <c r="B22" s="20" t="s">
        <v>62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63</v>
      </c>
    </row>
    <row r="23" spans="1:11" x14ac:dyDescent="0.25">
      <c r="A23" s="40">
        <v>44835</v>
      </c>
      <c r="B23" s="20" t="s">
        <v>61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64</v>
      </c>
    </row>
    <row r="24" spans="1:11" x14ac:dyDescent="0.25">
      <c r="A24" s="48" t="s">
        <v>47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45153</v>
      </c>
      <c r="B25" s="20" t="s">
        <v>61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3</v>
      </c>
      <c r="I25" s="9"/>
      <c r="J25" s="11"/>
      <c r="K25" s="20" t="s">
        <v>65</v>
      </c>
    </row>
    <row r="26" spans="1:11" x14ac:dyDescent="0.25">
      <c r="A26" s="40">
        <v>45170</v>
      </c>
      <c r="B26" s="20" t="s">
        <v>62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66</v>
      </c>
    </row>
    <row r="27" spans="1:11" x14ac:dyDescent="0.25">
      <c r="A27" s="40">
        <v>45206</v>
      </c>
      <c r="B27" s="20" t="s">
        <v>59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45205</v>
      </c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52.667000000000002</v>
      </c>
      <c r="B3" s="11">
        <v>39.417000000000002</v>
      </c>
      <c r="D3"/>
      <c r="E3"/>
      <c r="F3">
        <v>9</v>
      </c>
      <c r="G3" s="47">
        <f>SUMIFS(F7:F14,E7:E14,E3)+SUMIFS(D7:D66,C7:C66,F3)+D3</f>
        <v>1.9000000000000003E-2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2023-11-22T08:20:15Z</dcterms:modified>
</cp:coreProperties>
</file>