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ENRO GARDENE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" l="1"/>
  <c r="G12" i="5"/>
  <c r="G13" i="5"/>
  <c r="G16" i="5" l="1"/>
  <c r="G15" i="5" l="1"/>
  <c r="G17" i="5"/>
  <c r="G18" i="5" l="1"/>
  <c r="G19" i="5"/>
  <c r="G20" i="5"/>
  <c r="G14" i="5" l="1"/>
  <c r="G22" i="5"/>
  <c r="G21" i="5" l="1"/>
  <c r="G23" i="5"/>
  <c r="G24" i="5"/>
  <c r="G25" i="5"/>
  <c r="G27" i="5" l="1"/>
  <c r="G29" i="5" l="1"/>
  <c r="G26" i="5"/>
  <c r="G28" i="5"/>
  <c r="G10" i="5"/>
  <c r="G82" i="5" l="1"/>
  <c r="G69" i="5"/>
  <c r="G56" i="5"/>
  <c r="G43" i="5"/>
  <c r="E9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<sst xmlns="http://schemas.openxmlformats.org/spreadsheetml/2006/main" count="79" uniqueCount="70">
  <si>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</si>
  <si>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</si>
  <si>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</si>
  <si>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</si>
  <si>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</si>
  <si>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</si>
  <si>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</si>
  <si>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</si>
  <si>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</si>
  <si>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</si>
  <si>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</si>
  <si>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</si>
  <si>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</si>
  <si>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</si>
  <si>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</si>
  <si>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</si>
  <si>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</si>
  <si>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</si>
  <si>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</si>
  <si>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</si>
  <si>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</si>
  <si>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</si>
  <si>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</si>
  <si>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</si>
  <si>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</si>
  <si>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</si>
  <si>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</si>
  <si>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</si>
  <si>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</si>
  <si>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</si>
  <si>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</si>
  <si>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</si>
  <si>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</si>
  <si>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</si>
  <si>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</si>
  <si>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</si>
  <si>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</si>
  <si>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</si>
  <si>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</si>
  <si>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</si>
  <si>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</si>
  <si>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</si>
  <si>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</si>
  <si>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</si>
  <si>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RAMOS, NICOMEDES B</t>
  </si>
  <si>
    <t>2022</t>
  </si>
  <si>
    <t>A(10-0-0)</t>
  </si>
  <si>
    <t>12/6-10,14-15,26,29/2022</t>
  </si>
  <si>
    <t>UT(0-2-34)</t>
  </si>
  <si>
    <t>A(4-0-0)</t>
  </si>
  <si>
    <t>11/1,16,19,22/2022</t>
  </si>
  <si>
    <t>UT(0-2-10)</t>
  </si>
  <si>
    <t>A(3-0-0)</t>
  </si>
  <si>
    <t>10/14,21,29/2022</t>
  </si>
  <si>
    <t>UT(0-0-30)</t>
  </si>
  <si>
    <t>A(5-0-0)</t>
  </si>
  <si>
    <t>9/8,13,15-17/2022</t>
  </si>
  <si>
    <t>UT(0-1-11)</t>
  </si>
  <si>
    <t>8/1,18,29/2022</t>
  </si>
  <si>
    <t>7/9,19-21/2022</t>
  </si>
  <si>
    <t>UT(0-2-36)</t>
  </si>
  <si>
    <t>6/14,21,27-29/2022</t>
  </si>
  <si>
    <t>UT(0-0-51)</t>
  </si>
  <si>
    <t>5/9,18,23,24,28/2022</t>
  </si>
  <si>
    <t>UT(0-0-36)</t>
  </si>
  <si>
    <t>A(6-0-0)</t>
  </si>
  <si>
    <t>4/5,15,16,19,23,30/2022</t>
  </si>
  <si>
    <t>UT(0-1-2)</t>
  </si>
  <si>
    <t>3/18,26,29,30/2022</t>
  </si>
  <si>
    <t>UT(0-0-41)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</si>
</sst>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5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4"/>
  <sheetViews>
    <sheetView tabSelected="1" zoomScaleNormal="100" workbookViewId="0">
      <pane ySplit="3690" activePane="bottomLeft"/>
      <selection activeCell="B2" sqref="B2:C2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44</v>
      </c>
      <c r="C2" s="54"/>
      <c r="D2" s="21" t="s">
        <v>14</v>
      </c>
      <c r="E2" s="10"/>
      <c r="F2" s="58"/>
      <c r="G2" s="58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4"/>
      <c r="C3" s="54"/>
      <c r="D3" s="22" t="s">
        <v>13</v>
      </c>
      <c r="F3" s="61"/>
      <c r="G3" s="55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-50.521999999999998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45</v>
      </c>
      <c r="B10" s="49"/>
      <c r="C10" s="13"/>
      <c r="D10" s="39"/>
      <c r="E10" s="13"/>
      <c r="F10" s="20"/>
      <c r="G10" s="13" t="str">
        <f>IF(ISBLANK(Table15[[#This Row],[EARNED]]),"",Table15[[#This Row],[EARNED]])</f>
        <v/>
      </c>
      <c r="H10" s="39"/>
      <c r="I10" s="13"/>
      <c r="J10" s="11"/>
      <c r="K10" s="20"/>
    </row>
    <row r="11" spans="1:11" x14ac:dyDescent="0.25">
      <c r="A11" s="50">
        <v>44621</v>
      </c>
      <c r="B11" s="49" t="s">
        <v>49</v>
      </c>
      <c r="C11" s="51"/>
      <c r="D11" s="52">
        <v>4</v>
      </c>
      <c r="E11" s="51"/>
      <c r="F11" s="49"/>
      <c r="G11" s="51" t="str">
        <f>IF(ISBLANK(Table15[[#This Row],[EARNED]]),"",Table15[[#This Row],[EARNED]])</f>
        <v/>
      </c>
      <c r="H11" s="52"/>
      <c r="I11" s="51"/>
      <c r="J11" s="53"/>
      <c r="K11" s="49" t="s">
        <v>68</v>
      </c>
    </row>
    <row r="12" spans="1:11" x14ac:dyDescent="0.25">
      <c r="A12" s="50"/>
      <c r="B12" s="49" t="s">
        <v>69</v>
      </c>
      <c r="C12" s="51"/>
      <c r="D12" s="52">
        <v>8.500000000000002E-2</v>
      </c>
      <c r="E12" s="51"/>
      <c r="F12" s="49"/>
      <c r="G12" s="51" t="str">
        <f>IF(ISBLANK(Table15[[#This Row],[EARNED]]),"",Table15[[#This Row],[EARNED]])</f>
        <v/>
      </c>
      <c r="H12" s="52"/>
      <c r="I12" s="51"/>
      <c r="J12" s="53"/>
      <c r="K12" s="49"/>
    </row>
    <row r="13" spans="1:11" x14ac:dyDescent="0.25">
      <c r="A13" s="50">
        <v>44652</v>
      </c>
      <c r="B13" s="49" t="s">
        <v>65</v>
      </c>
      <c r="C13" s="51"/>
      <c r="D13" s="52">
        <v>6</v>
      </c>
      <c r="E13" s="51"/>
      <c r="F13" s="49"/>
      <c r="G13" s="51" t="str">
        <f>IF(ISBLANK(Table15[[#This Row],[EARNED]]),"",Table15[[#This Row],[EARNED]])</f>
        <v/>
      </c>
      <c r="H13" s="52"/>
      <c r="I13" s="51"/>
      <c r="J13" s="53"/>
      <c r="K13" s="49" t="s">
        <v>66</v>
      </c>
    </row>
    <row r="14" spans="1:11" x14ac:dyDescent="0.25">
      <c r="A14" s="50"/>
      <c r="B14" s="49" t="s">
        <v>67</v>
      </c>
      <c r="C14" s="51"/>
      <c r="D14" s="52">
        <v>0.129</v>
      </c>
      <c r="E14" s="51"/>
      <c r="F14" s="49"/>
      <c r="G14" s="51" t="str">
        <f>IF(ISBLANK(Table15[[#This Row],[EARNED]]),"",Table15[[#This Row],[EARNED]])</f>
        <v/>
      </c>
      <c r="H14" s="52"/>
      <c r="I14" s="51"/>
      <c r="J14" s="53"/>
      <c r="K14" s="49"/>
    </row>
    <row r="15" spans="1:11" x14ac:dyDescent="0.25">
      <c r="A15" s="50">
        <v>44682</v>
      </c>
      <c r="B15" s="49" t="s">
        <v>55</v>
      </c>
      <c r="C15" s="13"/>
      <c r="D15" s="52">
        <v>5</v>
      </c>
      <c r="E15" s="51"/>
      <c r="F15" s="49"/>
      <c r="G15" s="13" t="str">
        <f>IF(ISBLANK(Table15[[#This Row],[EARNED]]),"",Table15[[#This Row],[EARNED]])</f>
        <v/>
      </c>
      <c r="H15" s="52"/>
      <c r="I15" s="51"/>
      <c r="J15" s="53"/>
      <c r="K15" s="49" t="s">
        <v>63</v>
      </c>
    </row>
    <row r="16" spans="1:11" x14ac:dyDescent="0.25">
      <c r="A16" s="50"/>
      <c r="B16" s="49" t="s">
        <v>64</v>
      </c>
      <c r="C16" s="13"/>
      <c r="D16" s="52">
        <v>7.5000000000000011E-2</v>
      </c>
      <c r="E16" s="51"/>
      <c r="F16" s="49"/>
      <c r="G16" s="13" t="str">
        <f>IF(ISBLANK(Table15[[#This Row],[EARNED]]),"",Table15[[#This Row],[EARNED]])</f>
        <v/>
      </c>
      <c r="H16" s="52"/>
      <c r="I16" s="51"/>
      <c r="J16" s="53"/>
      <c r="K16" s="49"/>
    </row>
    <row r="17" spans="1:11" x14ac:dyDescent="0.25">
      <c r="A17" s="50">
        <v>44713</v>
      </c>
      <c r="B17" s="49" t="s">
        <v>55</v>
      </c>
      <c r="C17" s="13"/>
      <c r="D17" s="52">
        <v>5</v>
      </c>
      <c r="E17" s="51"/>
      <c r="F17" s="49"/>
      <c r="G17" s="13" t="str">
        <f>IF(ISBLANK(Table15[[#This Row],[EARNED]]),"",Table15[[#This Row],[EARNED]])</f>
        <v/>
      </c>
      <c r="H17" s="52"/>
      <c r="I17" s="51"/>
      <c r="J17" s="53"/>
      <c r="K17" s="49" t="s">
        <v>61</v>
      </c>
    </row>
    <row r="18" spans="1:11" x14ac:dyDescent="0.25">
      <c r="A18" s="50"/>
      <c r="B18" s="49" t="s">
        <v>62</v>
      </c>
      <c r="C18" s="51"/>
      <c r="D18" s="52">
        <v>0.10600000000000001</v>
      </c>
      <c r="E18" s="51"/>
      <c r="F18" s="49"/>
      <c r="G18" s="51" t="str">
        <f>IF(ISBLANK(Table15[[#This Row],[EARNED]]),"",Table15[[#This Row],[EARNED]])</f>
        <v/>
      </c>
      <c r="H18" s="52"/>
      <c r="I18" s="51"/>
      <c r="J18" s="53"/>
      <c r="K18" s="49"/>
    </row>
    <row r="19" spans="1:11" x14ac:dyDescent="0.25">
      <c r="A19" s="50">
        <v>44743</v>
      </c>
      <c r="B19" s="49" t="s">
        <v>49</v>
      </c>
      <c r="C19" s="51"/>
      <c r="D19" s="52">
        <v>4</v>
      </c>
      <c r="E19" s="51"/>
      <c r="F19" s="49"/>
      <c r="G19" s="51" t="str">
        <f>IF(ISBLANK(Table15[[#This Row],[EARNED]]),"",Table15[[#This Row],[EARNED]])</f>
        <v/>
      </c>
      <c r="H19" s="52"/>
      <c r="I19" s="51"/>
      <c r="J19" s="53"/>
      <c r="K19" s="49" t="s">
        <v>59</v>
      </c>
    </row>
    <row r="20" spans="1:11" x14ac:dyDescent="0.25">
      <c r="A20" s="50"/>
      <c r="B20" s="49" t="s">
        <v>60</v>
      </c>
      <c r="C20" s="51"/>
      <c r="D20" s="52">
        <v>0.32500000000000001</v>
      </c>
      <c r="E20" s="51"/>
      <c r="F20" s="49"/>
      <c r="G20" s="51" t="str">
        <f>IF(ISBLANK(Table15[[#This Row],[EARNED]]),"",Table15[[#This Row],[EARNED]])</f>
        <v/>
      </c>
      <c r="H20" s="52"/>
      <c r="I20" s="51"/>
      <c r="J20" s="53"/>
      <c r="K20" s="49"/>
    </row>
    <row r="21" spans="1:11" x14ac:dyDescent="0.25">
      <c r="A21" s="50">
        <v>44774</v>
      </c>
      <c r="B21" s="49" t="s">
        <v>52</v>
      </c>
      <c r="C21" s="51"/>
      <c r="D21" s="52">
        <v>3</v>
      </c>
      <c r="E21" s="51"/>
      <c r="F21" s="49"/>
      <c r="G21" s="51" t="str">
        <f>IF(ISBLANK(Table15[[#This Row],[EARNED]]),"",Table15[[#This Row],[EARNED]])</f>
        <v/>
      </c>
      <c r="H21" s="52"/>
      <c r="I21" s="51"/>
      <c r="J21" s="53"/>
      <c r="K21" s="49" t="s">
        <v>58</v>
      </c>
    </row>
    <row r="22" spans="1:11" x14ac:dyDescent="0.25">
      <c r="A22" s="50">
        <v>44805</v>
      </c>
      <c r="B22" s="49" t="s">
        <v>55</v>
      </c>
      <c r="C22" s="13"/>
      <c r="D22" s="39">
        <v>5</v>
      </c>
      <c r="E22" s="13"/>
      <c r="F22" s="20"/>
      <c r="G22" s="13" t="str">
        <f>IF(ISBLANK(Table15[[#This Row],[EARNED]]),"",Table15[[#This Row],[EARNED]])</f>
        <v/>
      </c>
      <c r="H22" s="39"/>
      <c r="I22" s="13"/>
      <c r="J22" s="11"/>
      <c r="K22" s="20" t="s">
        <v>56</v>
      </c>
    </row>
    <row r="23" spans="1:11" x14ac:dyDescent="0.25">
      <c r="A23" s="48"/>
      <c r="B23" s="49" t="s">
        <v>57</v>
      </c>
      <c r="C23" s="13"/>
      <c r="D23" s="39">
        <v>0.14800000000000002</v>
      </c>
      <c r="E23" s="13"/>
      <c r="F23" s="20"/>
      <c r="G23" s="13" t="str">
        <f>IF(ISBLANK(Table15[[#This Row],[EARNED]]),"",Table15[[#This Row],[EARNED]])</f>
        <v/>
      </c>
      <c r="H23" s="39"/>
      <c r="I23" s="13"/>
      <c r="J23" s="11"/>
      <c r="K23" s="20"/>
    </row>
    <row r="24" spans="1:11" x14ac:dyDescent="0.25">
      <c r="A24" s="50">
        <v>44835</v>
      </c>
      <c r="B24" s="49" t="s">
        <v>52</v>
      </c>
      <c r="C24" s="13"/>
      <c r="D24" s="39">
        <v>3</v>
      </c>
      <c r="E24" s="13"/>
      <c r="F24" s="20"/>
      <c r="G24" s="13" t="str">
        <f>IF(ISBLANK(Table15[[#This Row],[EARNED]]),"",Table15[[#This Row],[EARNED]])</f>
        <v/>
      </c>
      <c r="H24" s="39"/>
      <c r="I24" s="13"/>
      <c r="J24" s="11"/>
      <c r="K24" s="20" t="s">
        <v>53</v>
      </c>
    </row>
    <row r="25" spans="1:11" x14ac:dyDescent="0.25">
      <c r="A25" s="48"/>
      <c r="B25" s="49" t="s">
        <v>54</v>
      </c>
      <c r="C25" s="13"/>
      <c r="D25" s="39">
        <v>6.200000000000002E-2</v>
      </c>
      <c r="E25" s="13"/>
      <c r="F25" s="20"/>
      <c r="G25" s="13" t="str">
        <f>IF(ISBLANK(Table15[[#This Row],[EARNED]]),"",Table15[[#This Row],[EARNED]])</f>
        <v/>
      </c>
      <c r="H25" s="39"/>
      <c r="I25" s="13"/>
      <c r="J25" s="11"/>
      <c r="K25" s="20"/>
    </row>
    <row r="26" spans="1:11" x14ac:dyDescent="0.25">
      <c r="A26" s="50">
        <v>44866</v>
      </c>
      <c r="B26" s="49" t="s">
        <v>49</v>
      </c>
      <c r="C26" s="13"/>
      <c r="D26" s="39">
        <v>4</v>
      </c>
      <c r="E26" s="13"/>
      <c r="F26" s="20"/>
      <c r="G26" s="13" t="str">
        <f>IF(ISBLANK(Table15[[#This Row],[EARNED]]),"",Table15[[#This Row],[EARNED]])</f>
        <v/>
      </c>
      <c r="H26" s="39"/>
      <c r="I26" s="13"/>
      <c r="J26" s="11"/>
      <c r="K26" s="20" t="s">
        <v>50</v>
      </c>
    </row>
    <row r="27" spans="1:11" x14ac:dyDescent="0.25">
      <c r="A27" s="50"/>
      <c r="B27" s="49" t="s">
        <v>51</v>
      </c>
      <c r="C27" s="13"/>
      <c r="D27" s="39">
        <v>0.27100000000000002</v>
      </c>
      <c r="E27" s="13"/>
      <c r="F27" s="20"/>
      <c r="G27" s="13" t="str">
        <f>IF(ISBLANK(Table15[[#This Row],[EARNED]]),"",Table15[[#This Row],[EARNED]])</f>
        <v/>
      </c>
      <c r="H27" s="39"/>
      <c r="I27" s="13"/>
      <c r="J27" s="11"/>
      <c r="K27" s="20"/>
    </row>
    <row r="28" spans="1:11" x14ac:dyDescent="0.25">
      <c r="A28" s="23">
        <v>44896</v>
      </c>
      <c r="B28" s="49" t="s">
        <v>46</v>
      </c>
      <c r="C28" s="13"/>
      <c r="D28" s="39">
        <v>10</v>
      </c>
      <c r="E28" s="13"/>
      <c r="F28" s="20"/>
      <c r="G28" s="13" t="str">
        <f>IF(ISBLANK(Table15[[#This Row],[EARNED]]),"",Table15[[#This Row],[EARNED]])</f>
        <v/>
      </c>
      <c r="H28" s="39"/>
      <c r="I28" s="13"/>
      <c r="J28" s="11"/>
      <c r="K28" s="20" t="s">
        <v>47</v>
      </c>
    </row>
    <row r="29" spans="1:11" x14ac:dyDescent="0.25">
      <c r="A29" s="23"/>
      <c r="B29" s="49" t="s">
        <v>48</v>
      </c>
      <c r="C29" s="13"/>
      <c r="D29" s="39">
        <v>0.32100000000000001</v>
      </c>
      <c r="E29" s="13"/>
      <c r="F29" s="20"/>
      <c r="G29" s="13" t="str">
        <f>IF(ISBLANK(Table15[[#This Row],[EARNED]]),"",Table15[[#This Row],[EARNED]])</f>
        <v/>
      </c>
      <c r="H29" s="39"/>
      <c r="I29" s="13"/>
      <c r="J29" s="11"/>
      <c r="K29" s="20"/>
    </row>
    <row r="30" spans="1:11" x14ac:dyDescent="0.25">
      <c r="A30" s="48" t="s">
        <v>42</v>
      </c>
      <c r="B30" s="20"/>
      <c r="C30" s="13"/>
      <c r="D30" s="39"/>
      <c r="E30" s="34" t="s">
        <v>32</v>
      </c>
      <c r="F30" s="20"/>
      <c r="G30" s="13" t="str">
        <f>IF(ISBLANK(Table15[[#This Row],[EARNED]]),"",Table15[[#This Row],[EARNED]])</f>
        <v/>
      </c>
      <c r="H30" s="39"/>
      <c r="I30" s="34" t="s">
        <v>32</v>
      </c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15"/>
      <c r="C36" s="13"/>
      <c r="D36" s="43"/>
      <c r="E36" s="9"/>
      <c r="F36" s="15"/>
      <c r="G36" s="42" t="str">
        <f>IF(ISBLANK(Table15[[#This Row],[EARNED]]),"",Table15[[#This Row],[EARNED]])</f>
        <v/>
      </c>
      <c r="H36" s="43"/>
      <c r="I36" s="9"/>
      <c r="J36" s="12"/>
      <c r="K36" s="15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8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8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8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8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8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IF(ISBLANK(Table15[[#This Row],[EARNED]]),"",Table15[[#This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IF(ISBLANK(Table15[[#This Row],[EARNED]]),"",Table15[[#This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IF(ISBLANK(Table15[[#This Row],[EARNED]]),"",Table15[[#This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IF(ISBLANK(Table15[[#This Row],[EARNED]]),"",Table15[[#This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IF(ISBLANK(Table15[[#This Row],[EARNED]]),"",Table15[[#This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IF(ISBLANK(Table15[[#This Row],[EARNED]]),"",Table15[[#This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IF(ISBLANK(Table15[[#This Row],[EARNED]]),"",Table15[[#This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IF(ISBLANK(Table15[[#This Row],[EARNED]]),"",Table15[[#This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IF(ISBLANK(Table15[[#This Row],[EARNED]]),"",Table15[[#This Row],[EARNED]])</f>
        <v/>
      </c>
      <c r="H153" s="39"/>
      <c r="I153" s="9"/>
      <c r="J153" s="11"/>
      <c r="K153" s="20"/>
    </row>
    <row r="154" spans="1:11" x14ac:dyDescent="0.25">
      <c r="A154" s="41"/>
      <c r="B154" s="15"/>
      <c r="C154" s="42"/>
      <c r="D154" s="43"/>
      <c r="E154" s="9"/>
      <c r="F154" s="15"/>
      <c r="G154" s="42" t="str">
        <f>IF(ISBLANK(Table15[[#This Row],[EARNED]]),"",Table15[[#This Row],[EARNED]])</f>
        <v/>
      </c>
      <c r="H154" s="43"/>
      <c r="I154" s="9"/>
      <c r="J154" s="12"/>
      <c r="K15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41</v>
      </c>
      <c r="G3" s="47">
        <f>SUMIFS(F7:F14,E7:E14,E3)+SUMIFS(D7:D66,C7:C66,F3)+D3</f>
        <v>8.500000000000002E-2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1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2023-11-22T08:24:32Z</dcterms:modified>
</cp:coreProperties>
</file>