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 GARDENE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6" i="5" l="1"/>
  <c r="G68" i="5" l="1"/>
  <c r="G70" i="5" l="1"/>
  <c r="G73" i="5" l="1"/>
  <c r="G76" i="5" l="1"/>
  <c r="G78" i="5" l="1"/>
  <c r="G80" i="5" l="1"/>
  <c r="G82" i="5" l="1"/>
  <c r="E9" i="5" l="1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1" i="5"/>
  <c r="G79" i="5"/>
  <c r="G77" i="5"/>
  <c r="G75" i="5"/>
  <c r="G74" i="5"/>
  <c r="G72" i="5"/>
  <c r="G71" i="5"/>
  <c r="G69" i="5"/>
  <c r="G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<sst xmlns="http://schemas.openxmlformats.org/spreadsheetml/2006/main" count="133" uniqueCount="85">
  <si>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</si>
  <si>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</si>
  <si>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</si>
  <si>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</si>
  <si>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</si>
  <si>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</si>
  <si>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</si>
  <si>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</si>
  <si>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</si>
  <si>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</si>
  <si>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</si>
  <si>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</si>
  <si>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</si>
  <si>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</si>
  <si>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</si>
  <si>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</si>
  <si>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</si>
  <si>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</si>
  <si>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</si>
  <si>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</si>
  <si>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</si>
  <si>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</si>
  <si>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</si>
  <si>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</si>
  <si>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</si>
  <si>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</si>
  <si>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</si>
  <si>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</si>
  <si>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</si>
  <si>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</si>
  <si>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</si>
  <si>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</si>
  <si>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</si>
  <si>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</si>
  <si>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</si>
  <si>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</si>
  <si>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</si>
  <si>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</si>
  <si>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</si>
  <si>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</si>
  <si>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</si>
  <si>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</si>
  <si>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TAPAY, EDWARD</t>
  </si>
  <si>
    <t>CASUAL</t>
  </si>
  <si>
    <t>2018</t>
  </si>
  <si>
    <t>FL(5-0-0)</t>
  </si>
  <si>
    <t>1 - Married (and not separated)</t>
  </si>
  <si>
    <t>CENRO</t>
  </si>
  <si>
    <t>2019</t>
  </si>
  <si>
    <t>SL(3-0-0)</t>
  </si>
  <si>
    <t>5/28-30/2019</t>
  </si>
  <si>
    <t>SL(2-0-0)</t>
  </si>
  <si>
    <t>7/20,22/2019</t>
  </si>
  <si>
    <t>2020</t>
  </si>
  <si>
    <t>2021</t>
  </si>
  <si>
    <t>2022</t>
  </si>
  <si>
    <t>8/27,29/2022</t>
  </si>
  <si>
    <t>2023</t>
  </si>
  <si>
    <t>5/30,31/2023</t>
  </si>
  <si>
    <t>7/15-16/2023</t>
  </si>
  <si>
    <t>FL(3-0-0)</t>
  </si>
  <si>
    <t>8/24-26/2023</t>
  </si>
  <si>
    <t>10/3,4/2023</t>
  </si>
  <si>
    <t>A(5-0-0)</t>
  </si>
  <si>
    <t>12/1,7,19,27,29/2022</t>
  </si>
  <si>
    <t>UT(0-2-42)</t>
  </si>
  <si>
    <t>A(4-0-0)</t>
  </si>
  <si>
    <t>11/3-5,21/2022</t>
  </si>
  <si>
    <t>UT(0-2-27)</t>
  </si>
  <si>
    <t>10/15,17,29, 11/1-2</t>
  </si>
  <si>
    <t>UT(0-0-55)</t>
  </si>
  <si>
    <t>9/2,12,26,29/2022</t>
  </si>
  <si>
    <t>UT(0-2-11)</t>
  </si>
  <si>
    <t>8/8,17,20,24/2022</t>
  </si>
  <si>
    <t>7/5,13,19,27,28/2022</t>
  </si>
  <si>
    <t>UT(0-2-18)</t>
  </si>
  <si>
    <t>A(3-0-0)</t>
  </si>
  <si>
    <t>6/7,22,29/2022</t>
  </si>
  <si>
    <t>5/9,16,18,28/2022</t>
  </si>
  <si>
    <t>UT(0-1-29)</t>
  </si>
  <si>
    <t>4/15,16,21,23,29/2022</t>
  </si>
  <si>
    <t>UT(0-1-17)</t>
  </si>
  <si>
    <t>A(2-0-0)</t>
  </si>
  <si>
    <t>3/25,28/2022</t>
  </si>
  <si>
    <t>UT(0-1-38)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</si>
</sst>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63" activePane="bottomLeft"/>
      <selection activeCell="I10" sqref="I10"/>
      <selection pane="bottomLeft" activeCell="F76" sqref="F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2" t="s">
        <v>46</v>
      </c>
      <c r="G2" s="52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1"/>
      <c r="C3" s="51"/>
      <c r="D3" s="23" t="s">
        <v>13</v>
      </c>
      <c r="E3" s="4"/>
      <c r="F3" s="55">
        <v>38930</v>
      </c>
      <c r="G3" s="53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1" t="s">
        <v>43</v>
      </c>
      <c r="C4" s="51"/>
      <c r="D4" s="23" t="s">
        <v>12</v>
      </c>
      <c r="E4" s="4"/>
      <c r="F4" s="53" t="s">
        <v>47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23.382999999999996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86.25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45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48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45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53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45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54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45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55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 t="s">
        <v>82</v>
      </c>
      <c r="C65" s="14">
        <v>1.25</v>
      </c>
      <c r="D65" s="41">
        <v>2</v>
      </c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 t="s">
        <v>83</v>
      </c>
    </row>
    <row r="66" spans="1:11" x14ac:dyDescent="0.25">
      <c r="A66" s="42"/>
      <c r="B66" s="21" t="s">
        <v>84</v>
      </c>
      <c r="C66" s="14"/>
      <c r="D66" s="41">
        <v>0.20400000000000001</v>
      </c>
      <c r="E66" s="10"/>
      <c r="F66" s="21"/>
      <c r="G66" s="14" t="str">
        <f>IF(ISBLANK(Table13[[#This Row],[EARNED]]),"",Table13[[#This Row],[EARNED]])</f>
        <v/>
      </c>
      <c r="H66" s="41"/>
      <c r="I66" s="10"/>
      <c r="J66" s="12"/>
      <c r="K66" s="21"/>
    </row>
    <row r="67" spans="1:11" x14ac:dyDescent="0.25">
      <c r="A67" s="42">
        <v>44652</v>
      </c>
      <c r="B67" s="21" t="s">
        <v>63</v>
      </c>
      <c r="C67" s="14">
        <v>1.25</v>
      </c>
      <c r="D67" s="41">
        <v>5</v>
      </c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 t="s">
        <v>80</v>
      </c>
    </row>
    <row r="68" spans="1:11" x14ac:dyDescent="0.25">
      <c r="A68" s="42"/>
      <c r="B68" s="21" t="s">
        <v>81</v>
      </c>
      <c r="C68" s="14"/>
      <c r="D68" s="41">
        <v>0.16000000000000003</v>
      </c>
      <c r="E68" s="10"/>
      <c r="F68" s="21"/>
      <c r="G68" s="14" t="str">
        <f>IF(ISBLANK(Table13[[#This Row],[EARNED]]),"",Table13[[#This Row],[EARNED]])</f>
        <v/>
      </c>
      <c r="H68" s="41"/>
      <c r="I68" s="10"/>
      <c r="J68" s="12"/>
      <c r="K68" s="21"/>
    </row>
    <row r="69" spans="1:11" x14ac:dyDescent="0.25">
      <c r="A69" s="42">
        <v>44682</v>
      </c>
      <c r="B69" s="21" t="s">
        <v>66</v>
      </c>
      <c r="C69" s="14">
        <v>1.25</v>
      </c>
      <c r="D69" s="41">
        <v>4</v>
      </c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 t="s">
        <v>78</v>
      </c>
    </row>
    <row r="70" spans="1:11" x14ac:dyDescent="0.25">
      <c r="A70" s="42"/>
      <c r="B70" s="21" t="s">
        <v>79</v>
      </c>
      <c r="C70" s="14"/>
      <c r="D70" s="41">
        <v>0.18500000000000003</v>
      </c>
      <c r="E70" s="10"/>
      <c r="F70" s="21"/>
      <c r="G70" s="14" t="str">
        <f>IF(ISBLANK(Table13[[#This Row],[EARNED]]),"",Table13[[#This Row],[EARNED]])</f>
        <v/>
      </c>
      <c r="H70" s="41"/>
      <c r="I70" s="10"/>
      <c r="J70" s="12"/>
      <c r="K70" s="21"/>
    </row>
    <row r="71" spans="1:11" x14ac:dyDescent="0.25">
      <c r="A71" s="42">
        <v>44713</v>
      </c>
      <c r="B71" s="21" t="s">
        <v>76</v>
      </c>
      <c r="C71" s="14">
        <v>1.25</v>
      </c>
      <c r="D71" s="41">
        <v>3</v>
      </c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 t="s">
        <v>77</v>
      </c>
    </row>
    <row r="72" spans="1:11" x14ac:dyDescent="0.25">
      <c r="A72" s="42">
        <v>44743</v>
      </c>
      <c r="B72" s="21" t="s">
        <v>63</v>
      </c>
      <c r="C72" s="14">
        <v>1.25</v>
      </c>
      <c r="D72" s="41">
        <v>5</v>
      </c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 t="s">
        <v>74</v>
      </c>
    </row>
    <row r="73" spans="1:11" x14ac:dyDescent="0.25">
      <c r="A73" s="42"/>
      <c r="B73" s="21" t="s">
        <v>75</v>
      </c>
      <c r="C73" s="14"/>
      <c r="D73" s="41">
        <v>0.28700000000000003</v>
      </c>
      <c r="E73" s="10"/>
      <c r="F73" s="21"/>
      <c r="G73" s="14" t="str">
        <f>IF(ISBLANK(Table13[[#This Row],[EARNED]]),"",Table13[[#This Row],[EARNED]])</f>
        <v/>
      </c>
      <c r="H73" s="41"/>
      <c r="I73" s="10"/>
      <c r="J73" s="12"/>
      <c r="K73" s="21"/>
    </row>
    <row r="74" spans="1:11" x14ac:dyDescent="0.25">
      <c r="A74" s="42">
        <v>44774</v>
      </c>
      <c r="B74" s="21" t="s">
        <v>66</v>
      </c>
      <c r="C74" s="14">
        <v>1.25</v>
      </c>
      <c r="D74" s="41">
        <v>4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 t="s">
        <v>73</v>
      </c>
    </row>
    <row r="75" spans="1:11" x14ac:dyDescent="0.25">
      <c r="A75" s="42">
        <v>44805</v>
      </c>
      <c r="B75" s="21" t="s">
        <v>66</v>
      </c>
      <c r="C75" s="14">
        <v>1.25</v>
      </c>
      <c r="D75" s="41">
        <v>4</v>
      </c>
      <c r="E75" s="10"/>
      <c r="F75" s="21"/>
      <c r="G75" s="14">
        <f>IF(ISBLANK(Table13[[#This Row],[EARNED]]),"",Table13[[#This Row],[EARNED]])</f>
        <v>1.25</v>
      </c>
      <c r="H75" s="41"/>
      <c r="I75" s="10"/>
      <c r="J75" s="12"/>
      <c r="K75" s="21" t="s">
        <v>71</v>
      </c>
    </row>
    <row r="76" spans="1:11" x14ac:dyDescent="0.25">
      <c r="A76" s="42"/>
      <c r="B76" s="21" t="s">
        <v>72</v>
      </c>
      <c r="C76" s="14"/>
      <c r="D76" s="41">
        <v>0.27300000000000002</v>
      </c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>
        <v>44835</v>
      </c>
      <c r="B77" s="21" t="s">
        <v>45</v>
      </c>
      <c r="C77" s="14">
        <v>1.25</v>
      </c>
      <c r="D77" s="41">
        <v>5</v>
      </c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 t="s">
        <v>69</v>
      </c>
    </row>
    <row r="78" spans="1:11" x14ac:dyDescent="0.25">
      <c r="A78" s="42"/>
      <c r="B78" s="21" t="s">
        <v>70</v>
      </c>
      <c r="C78" s="14"/>
      <c r="D78" s="41">
        <v>0.115</v>
      </c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>
        <v>44866</v>
      </c>
      <c r="B79" s="21" t="s">
        <v>66</v>
      </c>
      <c r="C79" s="14">
        <v>1.25</v>
      </c>
      <c r="D79" s="41">
        <v>4</v>
      </c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 t="s">
        <v>67</v>
      </c>
    </row>
    <row r="80" spans="1:11" x14ac:dyDescent="0.25">
      <c r="A80" s="42"/>
      <c r="B80" s="21" t="s">
        <v>68</v>
      </c>
      <c r="C80" s="14"/>
      <c r="D80" s="41">
        <v>0.30599999999999999</v>
      </c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>
        <v>44896</v>
      </c>
      <c r="B81" s="21" t="s">
        <v>63</v>
      </c>
      <c r="C81" s="14">
        <v>1.25</v>
      </c>
      <c r="D81" s="41">
        <v>5</v>
      </c>
      <c r="E81" s="10"/>
      <c r="F81" s="21"/>
      <c r="G81" s="14">
        <f>IF(ISBLANK(Table13[[#This Row],[EARNED]]),"",Table13[[#This Row],[EARNED]])</f>
        <v>1.25</v>
      </c>
      <c r="H81" s="41"/>
      <c r="I81" s="10"/>
      <c r="J81" s="12"/>
      <c r="K81" s="21" t="s">
        <v>64</v>
      </c>
    </row>
    <row r="82" spans="1:11" x14ac:dyDescent="0.25">
      <c r="A82" s="42"/>
      <c r="B82" s="21" t="s">
        <v>65</v>
      </c>
      <c r="C82" s="14"/>
      <c r="D82" s="41">
        <v>0.33700000000000002</v>
      </c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50" t="s">
        <v>57</v>
      </c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>
        <v>44927</v>
      </c>
      <c r="B84" s="21"/>
      <c r="C84" s="14">
        <v>1.25</v>
      </c>
      <c r="D84" s="41"/>
      <c r="E84" s="10"/>
      <c r="F84" s="21"/>
      <c r="G84" s="14">
        <f>IF(ISBLANK(Table13[[#This Row],[EARNED]]),"",Table13[[#This Row],[EARNED]])</f>
        <v>1.25</v>
      </c>
      <c r="H84" s="41"/>
      <c r="I84" s="10"/>
      <c r="J84" s="12"/>
      <c r="K84" s="21"/>
    </row>
    <row r="85" spans="1:11" x14ac:dyDescent="0.25">
      <c r="A85" s="42">
        <v>44958</v>
      </c>
      <c r="B85" s="21"/>
      <c r="C85" s="14">
        <v>1.25</v>
      </c>
      <c r="D85" s="41"/>
      <c r="E85" s="10"/>
      <c r="F85" s="21"/>
      <c r="G85" s="14">
        <f>IF(ISBLANK(Table13[[#This Row],[EARNED]]),"",Table13[[#This Row],[EARNED]])</f>
        <v>1.25</v>
      </c>
      <c r="H85" s="41"/>
      <c r="I85" s="10"/>
      <c r="J85" s="12"/>
      <c r="K85" s="21"/>
    </row>
    <row r="86" spans="1:11" x14ac:dyDescent="0.25">
      <c r="A86" s="42">
        <v>44986</v>
      </c>
      <c r="B86" s="21"/>
      <c r="C86" s="14">
        <v>1.25</v>
      </c>
      <c r="D86" s="41"/>
      <c r="E86" s="10"/>
      <c r="F86" s="21"/>
      <c r="G86" s="14">
        <f>IF(ISBLANK(Table13[[#This Row],[EARNED]]),"",Table13[[#This Row],[EARNED]])</f>
        <v>1.25</v>
      </c>
      <c r="H86" s="41"/>
      <c r="I86" s="10"/>
      <c r="J86" s="12"/>
      <c r="K86" s="21"/>
    </row>
    <row r="87" spans="1:11" x14ac:dyDescent="0.25">
      <c r="A87" s="42">
        <v>45017</v>
      </c>
      <c r="B87" s="21"/>
      <c r="C87" s="14">
        <v>1.25</v>
      </c>
      <c r="D87" s="41"/>
      <c r="E87" s="10"/>
      <c r="F87" s="21"/>
      <c r="G87" s="14">
        <f>IF(ISBLANK(Table13[[#This Row],[EARNED]]),"",Table13[[#This Row],[EARNED]])</f>
        <v>1.25</v>
      </c>
      <c r="H87" s="41"/>
      <c r="I87" s="10"/>
      <c r="J87" s="12"/>
      <c r="K87" s="21"/>
    </row>
    <row r="88" spans="1:11" x14ac:dyDescent="0.25">
      <c r="A88" s="42">
        <v>45047</v>
      </c>
      <c r="B88" s="21"/>
      <c r="C88" s="14">
        <v>1.25</v>
      </c>
      <c r="D88" s="41"/>
      <c r="E88" s="10"/>
      <c r="F88" s="21"/>
      <c r="G88" s="14">
        <f>IF(ISBLANK(Table13[[#This Row],[EARNED]]),"",Table13[[#This Row],[EARNED]])</f>
        <v>1.25</v>
      </c>
      <c r="H88" s="41"/>
      <c r="I88" s="10"/>
      <c r="J88" s="12"/>
      <c r="K88" s="21"/>
    </row>
    <row r="89" spans="1:11" x14ac:dyDescent="0.25">
      <c r="A89" s="42">
        <v>45078</v>
      </c>
      <c r="B89" s="21"/>
      <c r="C89" s="14">
        <v>1.25</v>
      </c>
      <c r="D89" s="41"/>
      <c r="E89" s="10"/>
      <c r="F89" s="21"/>
      <c r="G89" s="14">
        <f>IF(ISBLANK(Table13[[#This Row],[EARNED]]),"",Table13[[#This Row],[EARNED]])</f>
        <v>1.25</v>
      </c>
      <c r="H89" s="41"/>
      <c r="I89" s="10"/>
      <c r="J89" s="12"/>
      <c r="K89" s="21"/>
    </row>
    <row r="90" spans="1:11" x14ac:dyDescent="0.25">
      <c r="A90" s="42">
        <v>45108</v>
      </c>
      <c r="B90" s="21"/>
      <c r="C90" s="14">
        <v>1.25</v>
      </c>
      <c r="D90" s="41"/>
      <c r="E90" s="10"/>
      <c r="F90" s="21"/>
      <c r="G90" s="14">
        <f>IF(ISBLANK(Table13[[#This Row],[EARNED]]),"",Table13[[#This Row],[EARNED]])</f>
        <v>1.25</v>
      </c>
      <c r="H90" s="41"/>
      <c r="I90" s="10"/>
      <c r="J90" s="12"/>
      <c r="K90" s="21"/>
    </row>
    <row r="91" spans="1:11" x14ac:dyDescent="0.25">
      <c r="A91" s="42">
        <v>45139</v>
      </c>
      <c r="B91" s="21"/>
      <c r="C91" s="14">
        <v>1.25</v>
      </c>
      <c r="D91" s="41"/>
      <c r="E91" s="10"/>
      <c r="F91" s="21"/>
      <c r="G91" s="14">
        <f>IF(ISBLANK(Table13[[#This Row],[EARNED]]),"",Table13[[#This Row],[EARNED]])</f>
        <v>1.25</v>
      </c>
      <c r="H91" s="41"/>
      <c r="I91" s="10"/>
      <c r="J91" s="12"/>
      <c r="K91" s="21"/>
    </row>
    <row r="92" spans="1:11" x14ac:dyDescent="0.25">
      <c r="A92" s="42">
        <v>45170</v>
      </c>
      <c r="B92" s="21"/>
      <c r="C92" s="14">
        <v>1.25</v>
      </c>
      <c r="D92" s="41"/>
      <c r="E92" s="10"/>
      <c r="F92" s="21"/>
      <c r="G92" s="14">
        <f>IF(ISBLANK(Table13[[#This Row],[EARNED]]),"",Table13[[#This Row],[EARNED]])</f>
        <v>1.25</v>
      </c>
      <c r="H92" s="41"/>
      <c r="I92" s="10"/>
      <c r="J92" s="12"/>
      <c r="K92" s="21"/>
    </row>
    <row r="93" spans="1:11" x14ac:dyDescent="0.25">
      <c r="A93" s="42">
        <v>45200</v>
      </c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>
        <v>45231</v>
      </c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>
        <v>45261</v>
      </c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25">
      <c r="A134" s="42"/>
      <c r="B134" s="21"/>
      <c r="C134" s="14"/>
      <c r="D134" s="41"/>
      <c r="E134" s="10"/>
      <c r="F134" s="21"/>
      <c r="G134" s="14" t="str">
        <f>IF(ISBLANK(Table13[[#This Row],[EARNED]]),"",Table13[[#This Row],[EARNED]])</f>
        <v/>
      </c>
      <c r="H134" s="41"/>
      <c r="I134" s="10"/>
      <c r="J134" s="12"/>
      <c r="K134" s="21"/>
    </row>
    <row r="135" spans="1:11" x14ac:dyDescent="0.25">
      <c r="A135" s="43"/>
      <c r="B135" s="16"/>
      <c r="C135" s="44"/>
      <c r="D135" s="45"/>
      <c r="E135" s="10"/>
      <c r="F135" s="16"/>
      <c r="G135" s="44" t="str">
        <f>IF(ISBLANK(Table13[[#This Row],[EARNED]]),"",Table13[[#This Row],[EARNED]])</f>
        <v/>
      </c>
      <c r="H135" s="45"/>
      <c r="I135" s="10"/>
      <c r="J135" s="13"/>
      <c r="K135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"/>
  <sheetViews>
    <sheetView zoomScaleNormal="100" workbookViewId="0">
      <pane ySplit="3690" activePane="bottomLeft"/>
      <selection activeCell="F5" sqref="F5"/>
      <selection pane="bottomLeft" activeCell="D26" sqref="D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2" t="s">
        <v>46</v>
      </c>
      <c r="G2" s="52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1"/>
      <c r="C3" s="51"/>
      <c r="D3" s="23" t="s">
        <v>13</v>
      </c>
      <c r="E3" s="4"/>
      <c r="F3" s="55">
        <v>38930</v>
      </c>
      <c r="G3" s="53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1" t="s">
        <v>43</v>
      </c>
      <c r="C4" s="51"/>
      <c r="D4" s="23" t="s">
        <v>12</v>
      </c>
      <c r="E4" s="4"/>
      <c r="F4" s="53" t="s">
        <v>47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1.7919999999999998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16.004000000000001</v>
      </c>
      <c r="J9" s="12"/>
      <c r="K9" s="21"/>
    </row>
    <row r="10" spans="1:11" x14ac:dyDescent="0.25">
      <c r="A10" s="50" t="s">
        <v>48</v>
      </c>
      <c r="B10" s="21"/>
      <c r="C10" s="14"/>
      <c r="D10" s="41"/>
      <c r="E10" s="10"/>
      <c r="F10" s="21"/>
      <c r="G10" s="14" t="str">
        <f>IF(ISBLANK(Table1[[#This Row],[EARNED]]),"",Table1[[#This Row],[EARNED]])</f>
        <v/>
      </c>
      <c r="H10" s="41"/>
      <c r="I10" s="10"/>
      <c r="J10" s="12"/>
      <c r="K10" s="21"/>
    </row>
    <row r="11" spans="1:11" x14ac:dyDescent="0.25">
      <c r="A11" s="42">
        <v>43586</v>
      </c>
      <c r="B11" s="21" t="s">
        <v>49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3</v>
      </c>
      <c r="I11" s="10"/>
      <c r="J11" s="12"/>
      <c r="K11" s="21" t="s">
        <v>50</v>
      </c>
    </row>
    <row r="12" spans="1:11" x14ac:dyDescent="0.25">
      <c r="A12" s="42">
        <v>43647</v>
      </c>
      <c r="B12" s="21" t="s">
        <v>51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52</v>
      </c>
    </row>
    <row r="13" spans="1:11" x14ac:dyDescent="0.25">
      <c r="A13" s="50" t="s">
        <v>55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>
        <v>44774</v>
      </c>
      <c r="B14" s="21" t="s">
        <v>51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2</v>
      </c>
      <c r="I14" s="10"/>
      <c r="J14" s="12"/>
      <c r="K14" s="21" t="s">
        <v>56</v>
      </c>
    </row>
    <row r="15" spans="1:11" x14ac:dyDescent="0.25">
      <c r="A15" s="50" t="s">
        <v>57</v>
      </c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>
        <v>45079</v>
      </c>
      <c r="B16" s="21" t="s">
        <v>51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21" t="s">
        <v>58</v>
      </c>
    </row>
    <row r="17" spans="1:11" x14ac:dyDescent="0.25">
      <c r="A17" s="42">
        <v>45108</v>
      </c>
      <c r="B17" s="21" t="s">
        <v>51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2</v>
      </c>
      <c r="I17" s="10"/>
      <c r="J17" s="12"/>
      <c r="K17" s="21" t="s">
        <v>59</v>
      </c>
    </row>
    <row r="18" spans="1:11" x14ac:dyDescent="0.25">
      <c r="A18" s="42">
        <v>45139</v>
      </c>
      <c r="B18" s="21" t="s">
        <v>60</v>
      </c>
      <c r="C18" s="14"/>
      <c r="D18" s="41">
        <v>3</v>
      </c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 t="s">
        <v>61</v>
      </c>
    </row>
    <row r="19" spans="1:11" x14ac:dyDescent="0.25">
      <c r="A19" s="42">
        <v>45200</v>
      </c>
      <c r="B19" s="21" t="s">
        <v>51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2</v>
      </c>
      <c r="I19" s="10"/>
      <c r="J19" s="12"/>
      <c r="K19" s="21" t="s">
        <v>62</v>
      </c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3"/>
      <c r="B64" s="16"/>
      <c r="C64" s="44"/>
      <c r="D64" s="45"/>
      <c r="E64" s="10"/>
      <c r="F64" s="16"/>
      <c r="G64" s="44" t="str">
        <f>IF(ISBLANK(Table1[[#This Row],[EARNED]]),"",Table1[[#This Row],[EARNED]])</f>
        <v/>
      </c>
      <c r="H64" s="45"/>
      <c r="I64" s="10"/>
      <c r="J64" s="13"/>
      <c r="K6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4.7919999999999998</v>
      </c>
      <c r="B3" s="12">
        <v>29.004000000000001</v>
      </c>
      <c r="D3" s="12"/>
      <c r="E3" s="12">
        <v>1</v>
      </c>
      <c r="F3" s="12">
        <v>38</v>
      </c>
      <c r="G3" s="47">
        <f>SUMIFS(F7:F14,E7:E14,E3)+SUMIFS(D7:D66,C7:C66,F3)+D3</f>
        <v>0.20400000000000001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1" t="s">
        <v>38</v>
      </c>
      <c r="J6" s="61"/>
      <c r="K6" s="61"/>
      <c r="L6" s="61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2023-11-22T08:26:27Z</dcterms:modified>
</cp:coreProperties>
</file>