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5" l="1"/>
  <c r="G69" i="5" l="1"/>
  <c r="G73" i="5" l="1"/>
  <c r="G75" i="5" l="1"/>
  <c r="G77" i="5" l="1"/>
  <c r="G88" i="5" l="1"/>
  <c r="G79" i="5"/>
  <c r="G81" i="5" l="1"/>
  <c r="G80" i="5" l="1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78" i="5"/>
  <c r="G76" i="5"/>
  <c r="G74" i="5"/>
  <c r="G72" i="5"/>
  <c r="G71" i="5"/>
  <c r="G70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3" i="1"/>
  <c r="G14" i="1"/>
  <c r="G3" i="3" l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<sst xmlns="http://schemas.openxmlformats.org/spreadsheetml/2006/main" count="121" uniqueCount="84">
  <si>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</si>
  <si>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</si>
  <si>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</si>
  <si>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</si>
  <si>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</si>
  <si>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</si>
  <si>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</si>
  <si>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</si>
  <si>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</si>
  <si>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</si>
  <si>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</si>
  <si>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</si>
  <si>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</si>
  <si>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</si>
  <si>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</si>
  <si>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</si>
  <si>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</si>
  <si>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</si>
  <si>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</si>
  <si>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</si>
  <si>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</si>
  <si>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</si>
  <si>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</si>
  <si>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</si>
  <si>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</si>
  <si>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</si>
  <si>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</si>
  <si>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</si>
  <si>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</si>
  <si>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</si>
  <si>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</si>
  <si>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</si>
  <si>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</si>
  <si>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</si>
  <si>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</si>
  <si>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</si>
  <si>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</si>
  <si>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</si>
  <si>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</si>
  <si>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</si>
  <si>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</si>
  <si>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</si>
  <si>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ABLANEDA, ARMANDO</t>
  </si>
  <si>
    <t>CASUAL</t>
  </si>
  <si>
    <t>CENRO</t>
  </si>
  <si>
    <t>2018</t>
  </si>
  <si>
    <t>VL(4-0-0)</t>
  </si>
  <si>
    <t>7/11-15/2018</t>
  </si>
  <si>
    <t>FL(1-0-0)</t>
  </si>
  <si>
    <t>2019</t>
  </si>
  <si>
    <t>VL(3-0-0)</t>
  </si>
  <si>
    <t>2/1,3,4/2019</t>
  </si>
  <si>
    <t>4/18-20,22</t>
  </si>
  <si>
    <t>SL(5-0-0)</t>
  </si>
  <si>
    <t>9/24-28/2019</t>
  </si>
  <si>
    <t>SL(3-0-0)</t>
  </si>
  <si>
    <t>5/10-12/2019</t>
  </si>
  <si>
    <t>VL(8-0-0)</t>
  </si>
  <si>
    <t>4/1-9/2019</t>
  </si>
  <si>
    <t>2020</t>
  </si>
  <si>
    <t>FL(5-0-0)</t>
  </si>
  <si>
    <t>2021</t>
  </si>
  <si>
    <t>2022</t>
  </si>
  <si>
    <t>VL(1-0-0)</t>
  </si>
  <si>
    <t>2023</t>
  </si>
  <si>
    <t>VL(5-0-0)</t>
  </si>
  <si>
    <t>1/19-13/23</t>
  </si>
  <si>
    <t>FL(4-0-0)</t>
  </si>
  <si>
    <t>UT(0-7-4)</t>
  </si>
  <si>
    <t>UT(0-0-13)</t>
  </si>
  <si>
    <t>A(3-0-0)</t>
  </si>
  <si>
    <t>10/6,8,24/2022</t>
  </si>
  <si>
    <t>UT(0-1-7)</t>
  </si>
  <si>
    <t>A(2-0-0)</t>
  </si>
  <si>
    <t>9/8,21/2022</t>
  </si>
  <si>
    <t>UT(0-0-27)</t>
  </si>
  <si>
    <t>A(1-0-0)</t>
  </si>
  <si>
    <t>UT(0-1-40)</t>
  </si>
  <si>
    <t>UT(0-1-4)</t>
  </si>
  <si>
    <t>UT(0-1-28)</t>
  </si>
  <si>
    <t>A(5-0-0)</t>
  </si>
  <si>
    <t>5/17-19,23,30/2022</t>
  </si>
  <si>
    <t>3/7,14/2022</t>
  </si>
  <si>
    <t>UT(0-0-17)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</si>
</sst>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60" activePane="bottomLeft"/>
      <selection activeCell="I9" sqref="I9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42.778999999999996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 t="s">
        <v>46</v>
      </c>
      <c r="C17" s="14">
        <v>1.25</v>
      </c>
      <c r="D17" s="41">
        <v>4</v>
      </c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 t="s">
        <v>47</v>
      </c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1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 t="s">
        <v>46</v>
      </c>
      <c r="C27" s="14">
        <v>1.25</v>
      </c>
      <c r="D27" s="41">
        <v>4</v>
      </c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 t="s">
        <v>52</v>
      </c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59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60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 t="s">
        <v>73</v>
      </c>
      <c r="C65" s="14">
        <v>1.25</v>
      </c>
      <c r="D65" s="41">
        <v>2</v>
      </c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 t="s">
        <v>82</v>
      </c>
    </row>
    <row r="66" spans="1:11" x14ac:dyDescent="0.25">
      <c r="A66" s="42"/>
      <c r="B66" s="21" t="s">
        <v>83</v>
      </c>
      <c r="C66" s="14"/>
      <c r="D66" s="41">
        <v>3.5000000000000017E-2</v>
      </c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>
        <v>44681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44712</v>
      </c>
      <c r="B68" s="21" t="s">
        <v>80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 t="s">
        <v>81</v>
      </c>
    </row>
    <row r="69" spans="1:11" x14ac:dyDescent="0.25">
      <c r="A69" s="42"/>
      <c r="B69" s="21" t="s">
        <v>75</v>
      </c>
      <c r="C69" s="14"/>
      <c r="D69" s="41">
        <v>5.6000000000000015E-2</v>
      </c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44742</v>
      </c>
      <c r="B70" s="21" t="s">
        <v>79</v>
      </c>
      <c r="C70" s="14">
        <v>1.25</v>
      </c>
      <c r="D70" s="41">
        <v>0.18300000000000002</v>
      </c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44773</v>
      </c>
      <c r="B71" s="21" t="s">
        <v>78</v>
      </c>
      <c r="C71" s="14">
        <v>1.25</v>
      </c>
      <c r="D71" s="41">
        <v>0.13300000000000001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44804</v>
      </c>
      <c r="B72" s="21" t="s">
        <v>76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>
        <v>44774</v>
      </c>
    </row>
    <row r="73" spans="1:11" x14ac:dyDescent="0.25">
      <c r="A73" s="42"/>
      <c r="B73" s="21" t="s">
        <v>77</v>
      </c>
      <c r="C73" s="14"/>
      <c r="D73" s="41">
        <v>0.20800000000000002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1"/>
    </row>
    <row r="74" spans="1:11" x14ac:dyDescent="0.25">
      <c r="A74" s="42">
        <v>44834</v>
      </c>
      <c r="B74" s="21" t="s">
        <v>73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 t="s">
        <v>74</v>
      </c>
    </row>
    <row r="75" spans="1:11" x14ac:dyDescent="0.25">
      <c r="A75" s="42"/>
      <c r="B75" s="21" t="s">
        <v>75</v>
      </c>
      <c r="C75" s="14"/>
      <c r="D75" s="41">
        <v>5.6000000000000015E-2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44865</v>
      </c>
      <c r="B76" s="21" t="s">
        <v>70</v>
      </c>
      <c r="C76" s="14">
        <v>1.25</v>
      </c>
      <c r="D76" s="41">
        <v>3</v>
      </c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 t="s">
        <v>71</v>
      </c>
    </row>
    <row r="77" spans="1:11" x14ac:dyDescent="0.25">
      <c r="A77" s="42"/>
      <c r="B77" s="21" t="s">
        <v>72</v>
      </c>
      <c r="C77" s="14"/>
      <c r="D77" s="41">
        <v>0.14000000000000001</v>
      </c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>
        <v>44895</v>
      </c>
      <c r="B78" s="21" t="s">
        <v>63</v>
      </c>
      <c r="C78" s="14">
        <v>1.25</v>
      </c>
      <c r="D78" s="41">
        <v>1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51">
        <v>44866</v>
      </c>
    </row>
    <row r="79" spans="1:11" x14ac:dyDescent="0.25">
      <c r="A79" s="42"/>
      <c r="B79" s="21" t="s">
        <v>69</v>
      </c>
      <c r="C79" s="14"/>
      <c r="D79" s="41">
        <v>2.700000000000001E-2</v>
      </c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51"/>
    </row>
    <row r="80" spans="1:11" x14ac:dyDescent="0.25">
      <c r="A80" s="42">
        <v>44896</v>
      </c>
      <c r="B80" s="21" t="s">
        <v>67</v>
      </c>
      <c r="C80" s="14">
        <v>1.25</v>
      </c>
      <c r="D80" s="41">
        <v>4</v>
      </c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51"/>
    </row>
    <row r="81" spans="1:11" x14ac:dyDescent="0.25">
      <c r="A81" s="42"/>
      <c r="B81" s="21" t="s">
        <v>68</v>
      </c>
      <c r="C81" s="14"/>
      <c r="D81" s="41">
        <v>0.88300000000000001</v>
      </c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51"/>
    </row>
    <row r="82" spans="1:11" x14ac:dyDescent="0.25">
      <c r="A82" s="50" t="s">
        <v>64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52">
        <v>44927</v>
      </c>
      <c r="B83" s="21" t="s">
        <v>65</v>
      </c>
      <c r="C83" s="14">
        <v>1.25</v>
      </c>
      <c r="D83" s="41">
        <v>5</v>
      </c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 t="s">
        <v>66</v>
      </c>
    </row>
    <row r="84" spans="1:11" x14ac:dyDescent="0.25">
      <c r="A84" s="42">
        <v>44958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44986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45017</v>
      </c>
      <c r="B86" s="21"/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/>
    </row>
    <row r="87" spans="1:11" x14ac:dyDescent="0.25">
      <c r="A87" s="42">
        <v>45047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45078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42">
        <v>45108</v>
      </c>
      <c r="B89" s="21"/>
      <c r="C89" s="14">
        <v>1.25</v>
      </c>
      <c r="D89" s="41"/>
      <c r="E89" s="10"/>
      <c r="F89" s="21"/>
      <c r="G89" s="14">
        <f>IF(ISBLANK(Table13[[#This Row],[EARNED]]),"",Table13[[#This Row],[EARNED]])</f>
        <v>1.25</v>
      </c>
      <c r="H89" s="41"/>
      <c r="I89" s="10"/>
      <c r="J89" s="12"/>
      <c r="K89" s="21"/>
    </row>
    <row r="90" spans="1:11" x14ac:dyDescent="0.25">
      <c r="A90" s="42">
        <v>45139</v>
      </c>
      <c r="B90" s="21"/>
      <c r="C90" s="14">
        <v>1.25</v>
      </c>
      <c r="D90" s="41"/>
      <c r="E90" s="10"/>
      <c r="F90" s="21"/>
      <c r="G90" s="14">
        <f>IF(ISBLANK(Table13[[#This Row],[EARNED]]),"",Table13[[#This Row],[EARNED]])</f>
        <v>1.25</v>
      </c>
      <c r="H90" s="41"/>
      <c r="I90" s="10"/>
      <c r="J90" s="12"/>
      <c r="K90" s="21"/>
    </row>
    <row r="91" spans="1:11" x14ac:dyDescent="0.25">
      <c r="A91" s="42">
        <v>45170</v>
      </c>
      <c r="B91" s="21"/>
      <c r="C91" s="14">
        <v>1.25</v>
      </c>
      <c r="D91" s="41"/>
      <c r="E91" s="10"/>
      <c r="F91" s="21"/>
      <c r="G91" s="14">
        <f>IF(ISBLANK(Table13[[#This Row],[EARNED]]),"",Table13[[#This Row],[EARNED]])</f>
        <v>1.25</v>
      </c>
      <c r="H91" s="41"/>
      <c r="I91" s="10"/>
      <c r="J91" s="12"/>
      <c r="K91" s="21"/>
    </row>
    <row r="92" spans="1:11" x14ac:dyDescent="0.25">
      <c r="A92" s="42">
        <v>45200</v>
      </c>
      <c r="B92" s="21"/>
      <c r="C92" s="14">
        <v>1.25</v>
      </c>
      <c r="D92" s="41"/>
      <c r="E92" s="10"/>
      <c r="F92" s="21"/>
      <c r="G92" s="14">
        <f>IF(ISBLANK(Table13[[#This Row],[EARNED]]),"",Table13[[#This Row],[EARNED]])</f>
        <v>1.25</v>
      </c>
      <c r="H92" s="41"/>
      <c r="I92" s="10"/>
      <c r="J92" s="12"/>
      <c r="K92" s="21"/>
    </row>
    <row r="93" spans="1:11" x14ac:dyDescent="0.25">
      <c r="A93" s="42">
        <v>45231</v>
      </c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>
        <v>45261</v>
      </c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IF(ISBLANK(Table13[[#This Row],[EARNED]]),"",Table13[[#This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IF(ISBLANK(Table13[[#This Row],[EARNED]]),"",Table13[[#This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IF(ISBLANK(Table13[[#This Row],[EARNED]]),"",Table13[[#This Row],[EARNED]])</f>
        <v/>
      </c>
      <c r="H137" s="41"/>
      <c r="I137" s="10"/>
      <c r="J137" s="12"/>
      <c r="K137" s="21"/>
    </row>
    <row r="138" spans="1:11" x14ac:dyDescent="0.25">
      <c r="A138" s="43"/>
      <c r="B138" s="16"/>
      <c r="C138" s="44"/>
      <c r="D138" s="45"/>
      <c r="E138" s="10"/>
      <c r="F138" s="16"/>
      <c r="G138" s="44" t="str">
        <f>IF(ISBLANK(Table13[[#This Row],[EARNED]]),"",Table13[[#This Row],[EARNED]])</f>
        <v/>
      </c>
      <c r="H138" s="45"/>
      <c r="I138" s="10"/>
      <c r="J138" s="13"/>
      <c r="K13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zoomScaleNormal="100" workbookViewId="0">
      <pane ySplit="3690" activePane="bottomLeft"/>
      <selection activeCell="I9" sqref="I9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81.146000000000001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142.958</v>
      </c>
      <c r="J9" s="12"/>
      <c r="K9" s="21"/>
    </row>
    <row r="10" spans="1:11" x14ac:dyDescent="0.25">
      <c r="A10" s="50" t="s">
        <v>49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43524</v>
      </c>
      <c r="B11" s="21" t="s">
        <v>50</v>
      </c>
      <c r="C11" s="14"/>
      <c r="D11" s="41">
        <v>3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51</v>
      </c>
    </row>
    <row r="12" spans="1:11" x14ac:dyDescent="0.25">
      <c r="A12" s="42">
        <v>43738</v>
      </c>
      <c r="B12" s="21" t="s">
        <v>53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5</v>
      </c>
      <c r="I12" s="10"/>
      <c r="J12" s="12"/>
      <c r="K12" s="21" t="s">
        <v>54</v>
      </c>
    </row>
    <row r="13" spans="1:11" x14ac:dyDescent="0.25">
      <c r="A13" s="42"/>
      <c r="B13" s="21" t="s">
        <v>55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3</v>
      </c>
      <c r="I13" s="10"/>
      <c r="J13" s="12"/>
      <c r="K13" s="21" t="s">
        <v>56</v>
      </c>
    </row>
    <row r="14" spans="1:11" x14ac:dyDescent="0.25">
      <c r="A14" s="42"/>
      <c r="B14" s="21" t="s">
        <v>57</v>
      </c>
      <c r="C14" s="14"/>
      <c r="D14" s="41">
        <v>8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58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3"/>
      <c r="B68" s="16"/>
      <c r="C68" s="44"/>
      <c r="D68" s="45"/>
      <c r="E68" s="10"/>
      <c r="F68" s="16"/>
      <c r="G68" s="44" t="str">
        <f>IF(ISBLANK(Table1[[#This Row],[EARNED]]),"",Table1[[#This Row],[EARNED]])</f>
        <v/>
      </c>
      <c r="H68" s="45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92.146000000000001</v>
      </c>
      <c r="B3" s="12">
        <v>150.958</v>
      </c>
      <c r="D3" s="12"/>
      <c r="E3" s="12"/>
      <c r="F3" s="12">
        <v>17</v>
      </c>
      <c r="G3" s="47">
        <f>SUMIFS(F7:F14,E7:E14,E3)+SUMIFS(D7:D66,C7:C66,F3)+D3</f>
        <v>3.5000000000000017E-2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2023-11-20T02:20:39Z</dcterms:modified>
</cp:coreProperties>
</file>