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5" l="1"/>
  <c r="G70" i="5" l="1"/>
  <c r="G74" i="5" l="1"/>
  <c r="G76" i="5" l="1"/>
  <c r="G78" i="5" l="1"/>
  <c r="G80" i="5" l="1"/>
  <c r="E9" i="5" l="1"/>
  <c r="G25" i="1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79" i="5"/>
  <c r="G77" i="5"/>
  <c r="G75" i="5"/>
  <c r="G73" i="5"/>
  <c r="G72" i="5"/>
  <c r="G71" i="5"/>
  <c r="G69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17" i="1"/>
  <c r="G12" i="1"/>
  <c r="G13" i="1"/>
  <c r="G3" i="3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10" i="1"/>
  <c r="G11" i="1"/>
  <c r="G14" i="1"/>
  <c r="G15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<sst xmlns="http://schemas.openxmlformats.org/spreadsheetml/2006/main" count="142" uniqueCount="86">
  <si>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</si>
  <si>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</si>
  <si>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</si>
  <si>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</si>
  <si>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</si>
  <si>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</si>
  <si>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</si>
  <si>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</si>
  <si>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</si>
  <si>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</si>
  <si>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</si>
  <si>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</si>
  <si>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</si>
  <si>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</si>
  <si>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</si>
  <si>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</si>
  <si>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</si>
  <si>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</si>
  <si>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</si>
  <si>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</si>
  <si>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</si>
  <si>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</si>
  <si>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</si>
  <si>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</si>
  <si>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</si>
  <si>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</si>
  <si>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</si>
  <si>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</si>
  <si>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</si>
  <si>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</si>
  <si>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</si>
  <si>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</si>
  <si>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</si>
  <si>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</si>
  <si>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</si>
  <si>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</si>
  <si>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</si>
  <si>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</si>
  <si>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</si>
  <si>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</si>
  <si>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</si>
  <si>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</si>
  <si>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CASTILLO, ROBINSON</t>
  </si>
  <si>
    <t>CASUAL</t>
  </si>
  <si>
    <t>CENRO</t>
  </si>
  <si>
    <t>2018</t>
  </si>
  <si>
    <t>SL(1-0-0)</t>
  </si>
  <si>
    <t>SL(2-0-0)</t>
  </si>
  <si>
    <t>2/17,18/2018</t>
  </si>
  <si>
    <t>3/26,27/2018</t>
  </si>
  <si>
    <t>VL(3-0-0)</t>
  </si>
  <si>
    <t>5/14-16/2018</t>
  </si>
  <si>
    <t>SL(3-0-0)</t>
  </si>
  <si>
    <t>6/19,20,21/2018</t>
  </si>
  <si>
    <t>8/12,13/2018</t>
  </si>
  <si>
    <t>FL(5-0-0)</t>
  </si>
  <si>
    <t>2019</t>
  </si>
  <si>
    <t>6/20,21,22/2019</t>
  </si>
  <si>
    <t>10/11,12/2019</t>
  </si>
  <si>
    <t>10/7,8/2019</t>
  </si>
  <si>
    <t>2020</t>
  </si>
  <si>
    <t>2021</t>
  </si>
  <si>
    <t>2022</t>
  </si>
  <si>
    <t>VL(2-0-0)</t>
  </si>
  <si>
    <t>5/14,15/2022</t>
  </si>
  <si>
    <t>10/20,21/2022</t>
  </si>
  <si>
    <t>2023</t>
  </si>
  <si>
    <t>FL(3-0-0)</t>
  </si>
  <si>
    <t>6/15,16/2023</t>
  </si>
  <si>
    <t>8/26,27/2023</t>
  </si>
  <si>
    <t>9/29-30 , 10/1/2023</t>
  </si>
  <si>
    <t>12/9,30/2022</t>
  </si>
  <si>
    <t>UT(0-4-11)</t>
  </si>
  <si>
    <t>A(1-0-0)</t>
  </si>
  <si>
    <t>UT(0-3-1)</t>
  </si>
  <si>
    <t>A(2-0-0)</t>
  </si>
  <si>
    <t>10/8,13/2022</t>
  </si>
  <si>
    <t>UT(0-4-36)</t>
  </si>
  <si>
    <t>9/2,30/2022</t>
  </si>
  <si>
    <t>UT(0-2-24)</t>
  </si>
  <si>
    <t>UT(0-3-14)</t>
  </si>
  <si>
    <t>UT(0-3-23)</t>
  </si>
  <si>
    <t>A(6-0-0)</t>
  </si>
  <si>
    <t>6/8,9,12,17,23,24/2022</t>
  </si>
  <si>
    <t>UT(0-2-25)</t>
  </si>
  <si>
    <t>11/25,26/2023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</si>
</sst>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opLeftCell="A2" zoomScaleNormal="100" workbookViewId="0">
      <pane ySplit="3690" topLeftCell="A78" activePane="bottomLeft"/>
      <selection activeCell="E9" sqref="E9"/>
      <selection pane="bottomLeft" activeCell="E72" sqref="E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48.191999999999993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87.5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55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60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55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62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63</v>
      </c>
      <c r="C67" s="13">
        <v>1.25</v>
      </c>
      <c r="D67" s="39">
        <v>2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 t="s">
        <v>64</v>
      </c>
    </row>
    <row r="68" spans="1:11" x14ac:dyDescent="0.25">
      <c r="A68" s="40"/>
      <c r="B68" s="20" t="s">
        <v>80</v>
      </c>
      <c r="C68" s="13"/>
      <c r="D68" s="39">
        <v>0.40400000000000003</v>
      </c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>
        <v>44713</v>
      </c>
      <c r="B69" s="20" t="s">
        <v>82</v>
      </c>
      <c r="C69" s="13">
        <v>1.25</v>
      </c>
      <c r="D69" s="39">
        <v>6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 t="s">
        <v>83</v>
      </c>
    </row>
    <row r="70" spans="1:11" x14ac:dyDescent="0.25">
      <c r="A70" s="40"/>
      <c r="B70" s="20" t="s">
        <v>84</v>
      </c>
      <c r="C70" s="13"/>
      <c r="D70" s="39">
        <v>0.30199999999999999</v>
      </c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>
        <v>44743</v>
      </c>
      <c r="B71" s="20" t="s">
        <v>81</v>
      </c>
      <c r="C71" s="13">
        <v>1.25</v>
      </c>
      <c r="D71" s="39">
        <v>0.42299999999999999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 t="s">
        <v>80</v>
      </c>
      <c r="C72" s="13">
        <v>1.25</v>
      </c>
      <c r="D72" s="39">
        <v>0.40400000000000003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 t="s">
        <v>75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78</v>
      </c>
    </row>
    <row r="74" spans="1:11" x14ac:dyDescent="0.25">
      <c r="A74" s="40"/>
      <c r="B74" s="20" t="s">
        <v>79</v>
      </c>
      <c r="C74" s="13"/>
      <c r="D74" s="39">
        <v>0.3</v>
      </c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>
        <v>44835</v>
      </c>
      <c r="B75" s="20" t="s">
        <v>75</v>
      </c>
      <c r="C75" s="13">
        <v>1.25</v>
      </c>
      <c r="D75" s="39">
        <v>2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 t="s">
        <v>76</v>
      </c>
    </row>
    <row r="76" spans="1:11" x14ac:dyDescent="0.25">
      <c r="A76" s="40"/>
      <c r="B76" s="20" t="s">
        <v>77</v>
      </c>
      <c r="C76" s="13"/>
      <c r="D76" s="39">
        <v>0.57499999999999996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44866</v>
      </c>
      <c r="B77" s="20" t="s">
        <v>73</v>
      </c>
      <c r="C77" s="13">
        <v>1.25</v>
      </c>
      <c r="D77" s="39">
        <v>1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49">
        <v>44891</v>
      </c>
    </row>
    <row r="78" spans="1:11" x14ac:dyDescent="0.25">
      <c r="A78" s="40"/>
      <c r="B78" s="20" t="s">
        <v>74</v>
      </c>
      <c r="C78" s="13"/>
      <c r="D78" s="39">
        <v>0.377</v>
      </c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49"/>
    </row>
    <row r="79" spans="1:11" x14ac:dyDescent="0.25">
      <c r="A79" s="40">
        <v>44896</v>
      </c>
      <c r="B79" s="20" t="s">
        <v>67</v>
      </c>
      <c r="C79" s="13">
        <v>1.25</v>
      </c>
      <c r="D79" s="39">
        <v>3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 t="s">
        <v>71</v>
      </c>
    </row>
    <row r="80" spans="1:11" x14ac:dyDescent="0.25">
      <c r="A80" s="40"/>
      <c r="B80" s="20" t="s">
        <v>72</v>
      </c>
      <c r="C80" s="13"/>
      <c r="D80" s="39">
        <v>0.52300000000000002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8" t="s">
        <v>66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>
        <v>44957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44985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45016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45046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45077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45107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45138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45169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0">
        <v>45199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v>45230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25">
      <c r="A92" s="40">
        <v>45260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45291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3"/>
  <sheetViews>
    <sheetView tabSelected="1" zoomScaleNormal="100" workbookViewId="0">
      <pane ySplit="3690" topLeftCell="A19" activePane="bottomLeft"/>
      <selection activeCell="F77" sqref="F77"/>
      <selection pane="bottomLeft" activeCell="K31" sqref="K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56.255000000000003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17.042000000000002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43145</v>
      </c>
    </row>
    <row r="12" spans="1:11" x14ac:dyDescent="0.25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48</v>
      </c>
    </row>
    <row r="13" spans="1:11" x14ac:dyDescent="0.25">
      <c r="A13" s="40"/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43158</v>
      </c>
    </row>
    <row r="14" spans="1:11" x14ac:dyDescent="0.25">
      <c r="A14" s="40">
        <v>43160</v>
      </c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49</v>
      </c>
    </row>
    <row r="15" spans="1:11" x14ac:dyDescent="0.25">
      <c r="A15" s="40">
        <v>43191</v>
      </c>
      <c r="B15" s="20" t="s">
        <v>46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43196</v>
      </c>
    </row>
    <row r="16" spans="1:11" x14ac:dyDescent="0.25">
      <c r="A16" s="40">
        <v>43221</v>
      </c>
      <c r="B16" s="20" t="s">
        <v>50</v>
      </c>
      <c r="C16" s="13"/>
      <c r="D16" s="39">
        <v>3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51</v>
      </c>
    </row>
    <row r="17" spans="1:11" x14ac:dyDescent="0.25">
      <c r="A17" s="40"/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43244</v>
      </c>
    </row>
    <row r="18" spans="1:11" x14ac:dyDescent="0.25">
      <c r="A18" s="40">
        <v>43252</v>
      </c>
      <c r="B18" s="15" t="s">
        <v>52</v>
      </c>
      <c r="C18" s="13"/>
      <c r="D18" s="43"/>
      <c r="E18" s="9"/>
      <c r="F18" s="15"/>
      <c r="G18" s="42" t="str">
        <f>IF(ISBLANK(Table1[[#This Row],[EARNED]]),"",Table1[[#This Row],[EARNED]])</f>
        <v/>
      </c>
      <c r="H18" s="43">
        <v>3</v>
      </c>
      <c r="I18" s="9"/>
      <c r="J18" s="12"/>
      <c r="K18" s="15" t="s">
        <v>53</v>
      </c>
    </row>
    <row r="19" spans="1:11" x14ac:dyDescent="0.25">
      <c r="A19" s="40">
        <v>43313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54</v>
      </c>
    </row>
    <row r="20" spans="1:11" x14ac:dyDescent="0.25">
      <c r="A20" s="48" t="s">
        <v>56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43617</v>
      </c>
      <c r="B21" s="20" t="s">
        <v>52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57</v>
      </c>
    </row>
    <row r="22" spans="1:11" x14ac:dyDescent="0.25">
      <c r="A22" s="40">
        <v>43647</v>
      </c>
      <c r="B22" s="20" t="s">
        <v>46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43669</v>
      </c>
    </row>
    <row r="23" spans="1:11" x14ac:dyDescent="0.25">
      <c r="A23" s="40">
        <v>43739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58</v>
      </c>
    </row>
    <row r="24" spans="1:11" x14ac:dyDescent="0.25">
      <c r="A24" s="40"/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59</v>
      </c>
    </row>
    <row r="25" spans="1:11" x14ac:dyDescent="0.25">
      <c r="A25" s="48" t="s">
        <v>62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44835</v>
      </c>
      <c r="B26" s="20" t="s">
        <v>47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65</v>
      </c>
    </row>
    <row r="27" spans="1:11" x14ac:dyDescent="0.25">
      <c r="A27" s="48" t="s">
        <v>66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44735</v>
      </c>
      <c r="B28" s="20" t="s">
        <v>47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68</v>
      </c>
    </row>
    <row r="29" spans="1:11" x14ac:dyDescent="0.25">
      <c r="A29" s="40">
        <v>45139</v>
      </c>
      <c r="B29" s="20" t="s">
        <v>47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69</v>
      </c>
    </row>
    <row r="30" spans="1:11" x14ac:dyDescent="0.25">
      <c r="A30" s="40">
        <v>45170</v>
      </c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20" t="s">
        <v>70</v>
      </c>
    </row>
    <row r="31" spans="1:11" x14ac:dyDescent="0.25">
      <c r="A31" s="40">
        <v>45231</v>
      </c>
      <c r="B31" s="20" t="s">
        <v>47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85</v>
      </c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1"/>
      <c r="B83" s="15"/>
      <c r="C83" s="42"/>
      <c r="D83" s="43"/>
      <c r="E83" s="9"/>
      <c r="F83" s="15"/>
      <c r="G83" s="42" t="str">
        <f>IF(ISBLANK(Table1[[#This Row],[EARNED]]),"",Table1[[#This Row],[EARNED]])</f>
        <v/>
      </c>
      <c r="H83" s="43"/>
      <c r="I83" s="9"/>
      <c r="J83" s="12"/>
      <c r="K8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59.255000000000003</v>
      </c>
      <c r="B3" s="11">
        <v>49.042000000000002</v>
      </c>
      <c r="D3" s="11"/>
      <c r="E3" s="11">
        <v>3</v>
      </c>
      <c r="F3" s="11">
        <v>14</v>
      </c>
      <c r="G3" s="45">
        <f>SUMIFS(F7:F14,E7:E14,E3)+SUMIFS(D7:D66,C7:C66,F3)+D3</f>
        <v>0.40400000000000003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2023-11-28T07:56:25Z</dcterms:modified>
</cp:coreProperties>
</file>