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57" i="1" l="1"/>
  <c r="G56" i="1"/>
  <c r="G60" i="1" l="1"/>
  <c r="G59" i="1"/>
  <c r="G43" i="1" l="1"/>
  <c r="G30" i="1"/>
  <c r="G17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5" i="1"/>
  <c r="G58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<sst xmlns="http://schemas.openxmlformats.org/spreadsheetml/2006/main" count="91" uniqueCount="80">
  <si>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</si>
  <si>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</si>
  <si>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</si>
  <si>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</si>
  <si>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</si>
  <si>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</si>
  <si>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</si>
  <si>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</si>
  <si>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</si>
  <si>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</si>
  <si>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</si>
  <si>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</si>
  <si>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</si>
  <si>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</si>
  <si>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</si>
  <si>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</si>
  <si>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</si>
  <si>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</si>
  <si>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</si>
  <si>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</si>
  <si>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</si>
  <si>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</si>
  <si>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</si>
  <si>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</si>
  <si>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</si>
  <si>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</si>
  <si>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</si>
  <si>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</si>
  <si>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</si>
  <si>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</si>
  <si>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</si>
  <si>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</si>
  <si>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</si>
  <si>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</si>
  <si>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</si>
  <si>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</si>
  <si>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</si>
  <si>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</si>
  <si>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</si>
  <si>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</si>
  <si>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</si>
  <si>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</si>
  <si>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EDERLYN</t>
  </si>
  <si>
    <t>CASUAL</t>
  </si>
  <si>
    <t>CENRO</t>
  </si>
  <si>
    <t>2019</t>
  </si>
  <si>
    <t>2020</t>
  </si>
  <si>
    <t>2021</t>
  </si>
  <si>
    <t>2022</t>
  </si>
  <si>
    <t>SL(1-0-0)</t>
  </si>
  <si>
    <t>VL(6-0-0)</t>
  </si>
  <si>
    <t>2/24-29/2020</t>
  </si>
  <si>
    <t>FL(5-0-0)</t>
  </si>
  <si>
    <t>VL(3-0-0)</t>
  </si>
  <si>
    <t>11/17-19/2022</t>
  </si>
  <si>
    <t>FL(2-0-0)</t>
  </si>
  <si>
    <t>11/28-29/2022</t>
  </si>
  <si>
    <t>2023</t>
  </si>
  <si>
    <t>4/6-8/2023</t>
  </si>
  <si>
    <t>TOTAL LEAVE BALANCE</t>
  </si>
  <si>
    <t>4/28,29 5/1/2023</t>
  </si>
  <si>
    <t>VL(4-0-0)</t>
  </si>
  <si>
    <t>6/3,5,6,7/2023</t>
  </si>
  <si>
    <t>7/8,10,11,12/2023</t>
  </si>
  <si>
    <t>A(4-0-0)</t>
  </si>
  <si>
    <t>12/1,2,17,26/2022</t>
  </si>
  <si>
    <t>UT(0-4-50)</t>
  </si>
  <si>
    <t xml:space="preserve"> A(1-0-0)</t>
  </si>
  <si>
    <t>UT(0-1-24)</t>
  </si>
  <si>
    <t>A(2-0-0)</t>
  </si>
  <si>
    <t>10/20,29/2022</t>
  </si>
  <si>
    <t>UT'90-1-1)</t>
  </si>
  <si>
    <t>UT(0-2-24)</t>
  </si>
  <si>
    <t>UT(0-2-46)</t>
  </si>
  <si>
    <t>UT(0-1-50)</t>
  </si>
  <si>
    <t>UT(0-1-43)</t>
  </si>
  <si>
    <t>UT(0-0-50)</t>
  </si>
  <si>
    <t>UT(0-0-34)</t>
  </si>
  <si>
    <t>UT(0-1-34)</t>
  </si>
  <si>
    <t>11/26-30/2023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</si>
</sst>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58" activePane="bottomLeft"/>
      <selection activeCell="F4" sqref="F4:G4"/>
      <selection pane="bottomLeft" activeCell="K72" sqref="K7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20.632999999999996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43676</v>
      </c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</v>
      </c>
      <c r="I15" s="9"/>
      <c r="J15" s="11"/>
      <c r="K15" s="49">
        <v>43794</v>
      </c>
    </row>
    <row r="16" spans="1:11" x14ac:dyDescent="0.25">
      <c r="A16" s="40">
        <v>43800</v>
      </c>
      <c r="B16" s="15" t="s">
        <v>49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1</v>
      </c>
      <c r="I16" s="9"/>
      <c r="J16" s="12"/>
      <c r="K16" s="50">
        <v>43816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50</v>
      </c>
      <c r="C19" s="13">
        <v>1.25</v>
      </c>
      <c r="D19" s="39">
        <v>6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51</v>
      </c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44130</v>
      </c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52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 t="s">
        <v>78</v>
      </c>
      <c r="C46" s="13">
        <v>1.25</v>
      </c>
      <c r="D46" s="39">
        <v>0.19600000000000001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 t="s">
        <v>77</v>
      </c>
      <c r="C47" s="13">
        <v>1.25</v>
      </c>
      <c r="D47" s="39">
        <v>7.1000000000000008E-2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 t="s">
        <v>76</v>
      </c>
      <c r="C48" s="13">
        <v>1.25</v>
      </c>
      <c r="D48" s="39">
        <v>0.10400000000000001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 t="s">
        <v>75</v>
      </c>
      <c r="C49" s="13">
        <v>1.25</v>
      </c>
      <c r="D49" s="39">
        <v>0.215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 t="s">
        <v>74</v>
      </c>
      <c r="C50" s="13">
        <v>1.25</v>
      </c>
      <c r="D50" s="39">
        <v>0.22900000000000001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 t="s">
        <v>73</v>
      </c>
      <c r="C51" s="13">
        <v>1.25</v>
      </c>
      <c r="D51" s="39">
        <v>0.34599999999999997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 t="s">
        <v>72</v>
      </c>
      <c r="C52" s="13">
        <v>1.25</v>
      </c>
      <c r="D52" s="39">
        <v>0.3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 t="s">
        <v>69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70</v>
      </c>
    </row>
    <row r="54" spans="1:11" x14ac:dyDescent="0.25">
      <c r="A54" s="40"/>
      <c r="B54" s="20" t="s">
        <v>71</v>
      </c>
      <c r="C54" s="13"/>
      <c r="D54" s="39">
        <v>0.127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44866</v>
      </c>
      <c r="B55" s="20" t="s">
        <v>53</v>
      </c>
      <c r="C55" s="13">
        <v>1.25</v>
      </c>
      <c r="D55" s="39">
        <v>3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 t="s">
        <v>54</v>
      </c>
    </row>
    <row r="56" spans="1:11" x14ac:dyDescent="0.25">
      <c r="A56" s="40"/>
      <c r="B56" s="20" t="s">
        <v>67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44881</v>
      </c>
    </row>
    <row r="57" spans="1:11" x14ac:dyDescent="0.25">
      <c r="A57" s="40"/>
      <c r="B57" s="20" t="s">
        <v>68</v>
      </c>
      <c r="C57" s="13"/>
      <c r="D57" s="39">
        <v>0.17500000000000002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/>
    </row>
    <row r="58" spans="1:11" x14ac:dyDescent="0.25">
      <c r="A58" s="40">
        <v>44896</v>
      </c>
      <c r="B58" s="20" t="s">
        <v>55</v>
      </c>
      <c r="C58" s="13">
        <v>1.25</v>
      </c>
      <c r="D58" s="39">
        <v>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56</v>
      </c>
    </row>
    <row r="59" spans="1:11" x14ac:dyDescent="0.25">
      <c r="A59" s="40"/>
      <c r="B59" s="20" t="s">
        <v>64</v>
      </c>
      <c r="C59" s="13"/>
      <c r="D59" s="39">
        <v>4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65</v>
      </c>
    </row>
    <row r="60" spans="1:11" x14ac:dyDescent="0.25">
      <c r="A60" s="40"/>
      <c r="B60" s="20" t="s">
        <v>66</v>
      </c>
      <c r="C60" s="13"/>
      <c r="D60" s="39">
        <v>0.60399999999999998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ht="13.5" customHeight="1" x14ac:dyDescent="0.25">
      <c r="A61" s="48" t="s">
        <v>57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44957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44985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45016</v>
      </c>
      <c r="B64" s="20" t="s">
        <v>53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58</v>
      </c>
    </row>
    <row r="65" spans="1:11" x14ac:dyDescent="0.25">
      <c r="A65" s="40">
        <v>45046</v>
      </c>
      <c r="B65" s="20" t="s">
        <v>53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45077</v>
      </c>
      <c r="B66" s="20" t="s">
        <v>61</v>
      </c>
      <c r="C66" s="13">
        <v>1.25</v>
      </c>
      <c r="D66" s="39">
        <v>4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45107</v>
      </c>
      <c r="B67" s="20" t="s">
        <v>61</v>
      </c>
      <c r="C67" s="13">
        <v>1.25</v>
      </c>
      <c r="D67" s="39">
        <v>4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63</v>
      </c>
    </row>
    <row r="68" spans="1:11" x14ac:dyDescent="0.25">
      <c r="A68" s="40">
        <v>45138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45169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45199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45230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45260</v>
      </c>
      <c r="B72" s="20" t="s">
        <v>52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79</v>
      </c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1</v>
      </c>
      <c r="F3" s="11">
        <v>34</v>
      </c>
      <c r="G3" s="45">
        <f>SUMIFS(F7:F14,E7:E14,E3)+SUMIFS(D7:D66,C7:C66,F3)+D3</f>
        <v>0.19600000000000001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59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A7" s="9">
        <f>SUM(Sheet1!E9,Sheet1!I9)</f>
        <v>81.632999999999996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ht="10.15" customHeight="1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2023-11-29T03:32:09Z</dcterms:modified>
</cp:coreProperties>
</file>