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69" i="5" l="1"/>
  <c r="G71" i="5" l="1"/>
  <c r="G74" i="5" l="1"/>
  <c r="G76" i="5" l="1"/>
  <c r="G79" i="5" l="1"/>
  <c r="G81" i="5" l="1"/>
  <c r="G95" i="5" l="1"/>
  <c r="E9" i="5" l="1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8" i="5"/>
  <c r="G77" i="5"/>
  <c r="G75" i="5"/>
  <c r="G73" i="5"/>
  <c r="G72" i="5"/>
  <c r="G70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18" i="1"/>
  <c r="G3" i="3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<sst xmlns="http://schemas.openxmlformats.org/spreadsheetml/2006/main" count="167" uniqueCount="104">
  <si>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</si>
  <si>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</si>
  <si>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</si>
  <si>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</si>
  <si>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</si>
  <si>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</si>
  <si>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</si>
  <si>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</si>
  <si>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</si>
  <si>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</si>
  <si>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</si>
  <si>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</si>
  <si>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</si>
  <si>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</si>
  <si>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</si>
  <si>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</si>
  <si>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</si>
  <si>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</si>
  <si>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</si>
  <si>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</si>
  <si>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</si>
  <si>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</si>
  <si>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</si>
  <si>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</si>
  <si>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</si>
  <si>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</si>
  <si>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</si>
  <si>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</si>
  <si>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</si>
  <si>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</si>
  <si>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</si>
  <si>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</si>
  <si>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</si>
  <si>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</si>
  <si>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</si>
  <si>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</si>
  <si>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</si>
  <si>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</si>
  <si>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</si>
  <si>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</si>
  <si>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</si>
  <si>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</si>
  <si>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MANNY</t>
  </si>
  <si>
    <t>CASUAL</t>
  </si>
  <si>
    <t>CENRO</t>
  </si>
  <si>
    <t>2018</t>
  </si>
  <si>
    <t>VL(2-0-0)</t>
  </si>
  <si>
    <t>3/9,10/2018</t>
  </si>
  <si>
    <t>VL(3-0-0)</t>
  </si>
  <si>
    <t>3/17,19,20/2018</t>
  </si>
  <si>
    <t>VL(1-0-0)</t>
  </si>
  <si>
    <t>2019</t>
  </si>
  <si>
    <t>3/18,20,21.2019</t>
  </si>
  <si>
    <t>SL(5-0-0)</t>
  </si>
  <si>
    <t>5/14-18/2019</t>
  </si>
  <si>
    <t>SL(1-0-0)</t>
  </si>
  <si>
    <t>SL(2-0-0)</t>
  </si>
  <si>
    <t>10/12,13/2019</t>
  </si>
  <si>
    <t>2020</t>
  </si>
  <si>
    <t>1/2,3.2019</t>
  </si>
  <si>
    <t>2/8,9/2019</t>
  </si>
  <si>
    <t>3/18-20/2019</t>
  </si>
  <si>
    <t>SL(3-0-0)</t>
  </si>
  <si>
    <t>6/18-20/2019</t>
  </si>
  <si>
    <t>SP(2-0-0)</t>
  </si>
  <si>
    <t>10/26,27/2019</t>
  </si>
  <si>
    <t>2021</t>
  </si>
  <si>
    <t>3/18,19,20/2021</t>
  </si>
  <si>
    <t>2022</t>
  </si>
  <si>
    <t>3/18-20/2022</t>
  </si>
  <si>
    <t>7/7-9/2022</t>
  </si>
  <si>
    <t>9/29,30/2022</t>
  </si>
  <si>
    <t>SP(1-0-0)</t>
  </si>
  <si>
    <t>2023</t>
  </si>
  <si>
    <t>FL(2-0-0)</t>
  </si>
  <si>
    <t>FL(5-0-0)</t>
  </si>
  <si>
    <t>3/18-20/2023</t>
  </si>
  <si>
    <t>TOTAL LEAVE BALANCE</t>
  </si>
  <si>
    <t>7/19-20/2023</t>
  </si>
  <si>
    <t>SP(3-0-0)</t>
  </si>
  <si>
    <t>8/25-27/2023</t>
  </si>
  <si>
    <t>2024</t>
  </si>
  <si>
    <t>VL(4-0-0)</t>
  </si>
  <si>
    <t>11/1-4/2023</t>
  </si>
  <si>
    <t>12/3,17,25/2022</t>
  </si>
  <si>
    <t>UT(2-1-49)</t>
  </si>
  <si>
    <t>A(3-0-0)</t>
  </si>
  <si>
    <t>11/2,13,25/2022</t>
  </si>
  <si>
    <t>UT(1-2-6)</t>
  </si>
  <si>
    <t>10/22,29,20/2022</t>
  </si>
  <si>
    <t>A(2-0-0)</t>
  </si>
  <si>
    <t>9/4,10/2022</t>
  </si>
  <si>
    <t>UT(0-4-51)</t>
  </si>
  <si>
    <t>8/7,14,19/2022</t>
  </si>
  <si>
    <t>UT(0-0-49)</t>
  </si>
  <si>
    <t>UT(0-1-20)</t>
  </si>
  <si>
    <t>A(4-0-0)</t>
  </si>
  <si>
    <t>6/8,16,18,27/2022</t>
  </si>
  <si>
    <t>UT(0-5-28)</t>
  </si>
  <si>
    <t>5/6,8,18,29/2022</t>
  </si>
  <si>
    <t>UT(0-4-18)</t>
  </si>
  <si>
    <t>4/4,18,29/2022</t>
  </si>
  <si>
    <t>UT(0-6-53)</t>
  </si>
  <si>
    <t>UT(0-7-50)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</si>
</sst>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62" activePane="bottomLeft"/>
      <selection activeCell="F8" sqref="F8"/>
      <selection pane="bottomLeft" activeCell="F74" sqref="F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33.077000000000005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1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8"/>
    </row>
    <row r="18" spans="1:11" x14ac:dyDescent="0.25">
      <c r="A18" s="41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20" t="s">
        <v>75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9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8"/>
    </row>
    <row r="36" spans="1:11" x14ac:dyDescent="0.25">
      <c r="A36" s="49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46</v>
      </c>
      <c r="C38" s="13">
        <v>1.25</v>
      </c>
      <c r="D38" s="39">
        <v>2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 t="s">
        <v>48</v>
      </c>
      <c r="C39" s="13">
        <v>1.25</v>
      </c>
      <c r="D39" s="39">
        <v>3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61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9" t="s">
        <v>66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48</v>
      </c>
      <c r="C52" s="13">
        <v>1.25</v>
      </c>
      <c r="D52" s="39">
        <v>3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74</v>
      </c>
      <c r="C61" s="13">
        <v>1.25</v>
      </c>
      <c r="D61" s="39">
        <v>2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9" t="s">
        <v>68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8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103</v>
      </c>
      <c r="C65" s="13">
        <v>1.25</v>
      </c>
      <c r="D65" s="39">
        <v>0.97899999999999998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101</v>
      </c>
    </row>
    <row r="67" spans="1:11" x14ac:dyDescent="0.25">
      <c r="A67" s="40"/>
      <c r="B67" s="20" t="s">
        <v>102</v>
      </c>
      <c r="C67" s="13"/>
      <c r="D67" s="39">
        <v>0.86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96</v>
      </c>
      <c r="C68" s="13">
        <v>1.25</v>
      </c>
      <c r="D68" s="39">
        <v>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99</v>
      </c>
    </row>
    <row r="69" spans="1:11" x14ac:dyDescent="0.25">
      <c r="A69" s="40"/>
      <c r="B69" s="20" t="s">
        <v>100</v>
      </c>
      <c r="C69" s="13"/>
      <c r="D69" s="39">
        <v>0.53700000000000003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96</v>
      </c>
      <c r="C70" s="13">
        <v>1.25</v>
      </c>
      <c r="D70" s="39">
        <v>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97</v>
      </c>
    </row>
    <row r="71" spans="1:11" x14ac:dyDescent="0.25">
      <c r="A71" s="40"/>
      <c r="B71" s="20" t="s">
        <v>98</v>
      </c>
      <c r="C71" s="13"/>
      <c r="D71" s="39">
        <v>0.68300000000000005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>
        <v>44743</v>
      </c>
      <c r="B72" s="20" t="s">
        <v>95</v>
      </c>
      <c r="C72" s="13">
        <v>1.25</v>
      </c>
      <c r="D72" s="39">
        <v>0.16700000000000001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86</v>
      </c>
      <c r="C73" s="13">
        <v>1.25</v>
      </c>
      <c r="D73" s="39">
        <v>3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93</v>
      </c>
    </row>
    <row r="74" spans="1:11" x14ac:dyDescent="0.25">
      <c r="A74" s="40"/>
      <c r="B74" s="20" t="s">
        <v>94</v>
      </c>
      <c r="C74" s="13"/>
      <c r="D74" s="39">
        <v>0.10200000000000001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 t="s">
        <v>90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91</v>
      </c>
    </row>
    <row r="76" spans="1:11" x14ac:dyDescent="0.25">
      <c r="A76" s="40"/>
      <c r="B76" s="20" t="s">
        <v>92</v>
      </c>
      <c r="C76" s="13"/>
      <c r="D76" s="39">
        <v>0.60599999999999998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44835</v>
      </c>
      <c r="B77" s="20" t="s">
        <v>86</v>
      </c>
      <c r="C77" s="13">
        <v>1.25</v>
      </c>
      <c r="D77" s="39">
        <v>3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89</v>
      </c>
    </row>
    <row r="78" spans="1:11" x14ac:dyDescent="0.25">
      <c r="A78" s="40">
        <v>44866</v>
      </c>
      <c r="B78" s="20" t="s">
        <v>86</v>
      </c>
      <c r="C78" s="13">
        <v>1.25</v>
      </c>
      <c r="D78" s="39">
        <v>3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8" t="s">
        <v>87</v>
      </c>
    </row>
    <row r="79" spans="1:11" x14ac:dyDescent="0.25">
      <c r="A79" s="40"/>
      <c r="B79" s="20" t="s">
        <v>88</v>
      </c>
      <c r="C79" s="13"/>
      <c r="D79" s="39">
        <v>1.262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8"/>
    </row>
    <row r="80" spans="1:11" x14ac:dyDescent="0.25">
      <c r="A80" s="40">
        <v>44896</v>
      </c>
      <c r="B80" s="20" t="s">
        <v>75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85</v>
      </c>
      <c r="C81" s="13"/>
      <c r="D81" s="39">
        <v>2.2269999999999999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9" t="s">
        <v>73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44957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44985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45016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45046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45077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45107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45138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45169</v>
      </c>
      <c r="B90" s="20" t="s">
        <v>79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 t="s">
        <v>80</v>
      </c>
    </row>
    <row r="91" spans="1:11" x14ac:dyDescent="0.25">
      <c r="A91" s="40">
        <v>45199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45230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45260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45291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9" t="s">
        <v>81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45322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45351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45382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45412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45443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45473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45504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45535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"/>
  <sheetViews>
    <sheetView zoomScaleNormal="100" workbookViewId="0">
      <pane ySplit="3690" topLeftCell="A21" activePane="bottomLeft"/>
      <selection activeCell="B3" sqref="B3:C3"/>
      <selection pane="bottomLeft" activeCell="K30" sqref="B30:K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92.837999999999994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82.25</v>
      </c>
      <c r="J9" s="11"/>
      <c r="K9" s="20"/>
    </row>
    <row r="10" spans="1:11" x14ac:dyDescent="0.25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46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48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1">
        <v>43282</v>
      </c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>
        <v>43283</v>
      </c>
    </row>
    <row r="14" spans="1:11" x14ac:dyDescent="0.25">
      <c r="A14" s="49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48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43586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5</v>
      </c>
      <c r="I16" s="9"/>
      <c r="J16" s="11"/>
      <c r="K16" s="20" t="s">
        <v>54</v>
      </c>
    </row>
    <row r="17" spans="1:11" x14ac:dyDescent="0.25">
      <c r="A17" s="40">
        <v>43709</v>
      </c>
      <c r="B17" s="20" t="s">
        <v>46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43736</v>
      </c>
    </row>
    <row r="19" spans="1:11" x14ac:dyDescent="0.25">
      <c r="A19" s="40">
        <v>43739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8">
        <v>43809</v>
      </c>
    </row>
    <row r="21" spans="1:11" x14ac:dyDescent="0.25">
      <c r="A21" s="49" t="s">
        <v>58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59</v>
      </c>
    </row>
    <row r="23" spans="1:11" x14ac:dyDescent="0.25">
      <c r="A23" s="40">
        <v>43862</v>
      </c>
      <c r="B23" s="20" t="s">
        <v>46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>
        <v>43891</v>
      </c>
      <c r="B24" s="20" t="s">
        <v>48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61</v>
      </c>
    </row>
    <row r="25" spans="1:11" x14ac:dyDescent="0.25">
      <c r="A25" s="40">
        <v>43983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63</v>
      </c>
    </row>
    <row r="26" spans="1:11" x14ac:dyDescent="0.25">
      <c r="A26" s="40">
        <v>44105</v>
      </c>
      <c r="B26" s="20" t="s">
        <v>64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9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44591</v>
      </c>
    </row>
    <row r="29" spans="1:11" x14ac:dyDescent="0.25">
      <c r="A29" s="40">
        <v>44621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69</v>
      </c>
    </row>
    <row r="30" spans="1:11" x14ac:dyDescent="0.25">
      <c r="A30" s="40">
        <v>44743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70</v>
      </c>
    </row>
    <row r="31" spans="1:11" x14ac:dyDescent="0.25">
      <c r="A31" s="40">
        <v>44805</v>
      </c>
      <c r="B31" s="20" t="s">
        <v>46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25">
      <c r="A32" s="40">
        <v>44866</v>
      </c>
      <c r="B32" s="20" t="s">
        <v>72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44844</v>
      </c>
    </row>
    <row r="33" spans="1:11" x14ac:dyDescent="0.25">
      <c r="A33" s="49" t="s">
        <v>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44984</v>
      </c>
    </row>
    <row r="35" spans="1:11" x14ac:dyDescent="0.25">
      <c r="A35" s="40">
        <v>44986</v>
      </c>
      <c r="B35" s="20" t="s">
        <v>48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76</v>
      </c>
    </row>
    <row r="36" spans="1:11" x14ac:dyDescent="0.25">
      <c r="A36" s="40">
        <v>45108</v>
      </c>
      <c r="B36" s="20" t="s">
        <v>46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25">
      <c r="A37" s="40">
        <v>45170</v>
      </c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45179</v>
      </c>
    </row>
    <row r="38" spans="1:11" x14ac:dyDescent="0.25">
      <c r="A38" s="40">
        <v>45231</v>
      </c>
      <c r="B38" s="20" t="s">
        <v>82</v>
      </c>
      <c r="C38" s="13"/>
      <c r="D38" s="39">
        <v>4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83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1"/>
      <c r="B88" s="15"/>
      <c r="C88" s="42"/>
      <c r="D88" s="43"/>
      <c r="E88" s="9"/>
      <c r="F88" s="15"/>
      <c r="G88" s="42" t="str">
        <f>IF(ISBLANK(Table1[[#This Row],[EARNED]]),"",Table1[[#This Row],[EARNED]])</f>
        <v/>
      </c>
      <c r="H88" s="43"/>
      <c r="I88" s="9"/>
      <c r="J88" s="12"/>
      <c r="K8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119.83799999999999</v>
      </c>
      <c r="B3" s="11">
        <v>104.25</v>
      </c>
      <c r="D3" s="11"/>
      <c r="E3" s="11">
        <v>7</v>
      </c>
      <c r="F3" s="11">
        <v>50</v>
      </c>
      <c r="G3" s="45">
        <f>SUMIFS(F7:F14,E7:E14,E3)+SUMIFS(D7:D66,C7:C66,F3)+D3</f>
        <v>0.97899999999999998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120.577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2023-11-20T02:33:59Z</dcterms:modified>
</cp:coreProperties>
</file>