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ITY MARKET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1" l="1"/>
  <c r="G69" i="1"/>
  <c r="G72" i="1"/>
  <c r="G76" i="1"/>
  <c r="G75" i="1"/>
  <c r="G79" i="1"/>
  <c r="G82" i="1"/>
  <c r="G58" i="5" l="1"/>
  <c r="G57" i="5" l="1"/>
  <c r="G56" i="5"/>
  <c r="G54" i="5" l="1"/>
  <c r="G81" i="1" l="1"/>
  <c r="G41" i="5"/>
  <c r="G40" i="5"/>
  <c r="G39" i="5"/>
  <c r="G38" i="5"/>
  <c r="G37" i="5"/>
  <c r="G33" i="5"/>
  <c r="G34" i="5"/>
  <c r="G35" i="5"/>
  <c r="G36" i="5"/>
  <c r="G32" i="5"/>
  <c r="G31" i="5"/>
  <c r="G29" i="5"/>
  <c r="G30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E9" i="1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5" i="5"/>
  <c r="G53" i="5"/>
  <c r="G52" i="5"/>
  <c r="G51" i="5"/>
  <c r="G50" i="5"/>
  <c r="G49" i="5"/>
  <c r="G48" i="5"/>
  <c r="G47" i="5"/>
  <c r="G46" i="5"/>
  <c r="G45" i="5"/>
  <c r="G44" i="5"/>
  <c r="G43" i="5"/>
  <c r="G42" i="5"/>
  <c r="G13" i="5"/>
  <c r="G12" i="5"/>
  <c r="G11" i="5"/>
  <c r="G10" i="5"/>
  <c r="G9" i="5"/>
  <c r="E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70" i="1"/>
  <c r="G71" i="1"/>
  <c r="G73" i="1"/>
  <c r="G74" i="1"/>
  <c r="G77" i="1"/>
  <c r="G78" i="1"/>
  <c r="G80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G9" i="1"/>
  <c r="I9" i="1" l="1"/>
  <c r="I9" i="5"/>
  <c r="K3" i="3"/>
  <c r="L3" i="3" s="1"/>
</calcChain>
</file>

<file path=xl/sharedStrings.xml><?xml version="1.0" encoding="utf-8"?>
<sst xmlns="http://schemas.openxmlformats.org/spreadsheetml/2006/main" count="178" uniqueCount="94">
  <si>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</si>
  <si>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</si>
  <si>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</si>
  <si>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</si>
  <si>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</si>
  <si>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</si>
  <si>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</si>
  <si>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</si>
  <si>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</si>
  <si>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</si>
  <si>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</si>
  <si>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</si>
  <si>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</si>
  <si>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</si>
  <si>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</si>
  <si>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</si>
  <si>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</si>
  <si>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</si>
  <si>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</si>
  <si>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</si>
  <si>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</si>
  <si>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</si>
  <si>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</si>
  <si>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</si>
  <si>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</si>
  <si>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</si>
  <si>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</si>
  <si>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</si>
  <si>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</si>
  <si>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</si>
  <si>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</si>
  <si>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</si>
  <si>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</si>
  <si>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</si>
  <si>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</si>
  <si>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</si>
  <si>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</si>
  <si>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</si>
  <si>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</si>
  <si>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</si>
  <si>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</si>
  <si>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</si>
  <si>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BRON, FLORENCIO</t>
  </si>
  <si>
    <t>CASUAL</t>
  </si>
  <si>
    <t>2018</t>
  </si>
  <si>
    <t>FL(5-0-0)</t>
  </si>
  <si>
    <t>2019</t>
  </si>
  <si>
    <t>2020</t>
  </si>
  <si>
    <t>2021</t>
  </si>
  <si>
    <t>2022</t>
  </si>
  <si>
    <t>7/9,10/2022</t>
  </si>
  <si>
    <t>SL(2-0-0)</t>
  </si>
  <si>
    <t>VL(1-0-0)</t>
  </si>
  <si>
    <t>11/7-8/2022</t>
  </si>
  <si>
    <t>SP(1-0-0)</t>
  </si>
  <si>
    <t>2023</t>
  </si>
  <si>
    <t>SL(1-0-0)</t>
  </si>
  <si>
    <t>VL(2-0-0)</t>
  </si>
  <si>
    <t>3/11,12/2023</t>
  </si>
  <si>
    <t>SP(2-0-0)</t>
  </si>
  <si>
    <t>7/16,17/2023</t>
  </si>
  <si>
    <t>6/5,6/2018</t>
  </si>
  <si>
    <t>6/17,20/2018</t>
  </si>
  <si>
    <t>9/15,16/2018</t>
  </si>
  <si>
    <t>1/12-13/2019</t>
  </si>
  <si>
    <t>8/3,4/2019</t>
  </si>
  <si>
    <t>10/21,22/2019</t>
  </si>
  <si>
    <t>12/2,3/2019</t>
  </si>
  <si>
    <t>2/11,12/2020</t>
  </si>
  <si>
    <t>9/20,21/2020</t>
  </si>
  <si>
    <t>10/5,7/2020</t>
  </si>
  <si>
    <t>1/18,19/2021</t>
  </si>
  <si>
    <t>7/9,10/2021</t>
  </si>
  <si>
    <t>FL(4-0-0)</t>
  </si>
  <si>
    <t>VL(5-0-0)</t>
  </si>
  <si>
    <t>11/3,5,7,10,12/2023</t>
  </si>
  <si>
    <t>11/14,17,19,21,24/2023</t>
  </si>
  <si>
    <t>11/26,28/2023</t>
  </si>
  <si>
    <t>10/22,24/2023</t>
  </si>
  <si>
    <t>UT(0-0-8)</t>
  </si>
  <si>
    <t>FL(3-0-0)</t>
  </si>
  <si>
    <t>11/7,8,29/2022</t>
  </si>
  <si>
    <t>UT(0-0-28)</t>
  </si>
  <si>
    <t>UT(0-0-40)</t>
  </si>
  <si>
    <t>A(1-0-0)</t>
  </si>
  <si>
    <t>UT(0-1-3)</t>
  </si>
  <si>
    <t>A(3-0-0)</t>
  </si>
  <si>
    <t>7/9,10,13/2022</t>
  </si>
  <si>
    <t>UT(0-1-16)</t>
  </si>
  <si>
    <t>5/9,14,29/2022</t>
  </si>
  <si>
    <t>UT(0-0-14)</t>
  </si>
  <si>
    <t>UT(0-0-39)</t>
  </si>
  <si>
    <t>SL(3-0-0)</t>
  </si>
  <si>
    <t>12/03,08,12/2023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</si>
</sst>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0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zoomScaleNormal="100" workbookViewId="0">
      <pane ySplit="3690" topLeftCell="A82" activePane="bottomLeft"/>
      <selection activeCell="I10" sqref="I10"/>
      <selection pane="bottomLeft" activeCell="C93" sqref="C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43101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51.942999999999998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87.5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45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84</v>
      </c>
      <c r="C66" s="13">
        <v>1.25</v>
      </c>
      <c r="D66" s="39">
        <v>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>
        <v>44654</v>
      </c>
    </row>
    <row r="67" spans="1:11" x14ac:dyDescent="0.25">
      <c r="A67" s="40"/>
      <c r="B67" s="20" t="s">
        <v>91</v>
      </c>
      <c r="C67" s="13"/>
      <c r="D67" s="39">
        <v>8.1000000000000016E-2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9"/>
    </row>
    <row r="68" spans="1:11" x14ac:dyDescent="0.25">
      <c r="A68" s="40">
        <v>44682</v>
      </c>
      <c r="B68" s="20" t="s">
        <v>86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89</v>
      </c>
    </row>
    <row r="69" spans="1:11" x14ac:dyDescent="0.25">
      <c r="A69" s="40"/>
      <c r="B69" s="20" t="s">
        <v>90</v>
      </c>
      <c r="C69" s="13"/>
      <c r="D69" s="39">
        <v>2.9000000000000012E-2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44713</v>
      </c>
      <c r="B70" s="20" t="s">
        <v>84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44738</v>
      </c>
    </row>
    <row r="71" spans="1:11" x14ac:dyDescent="0.25">
      <c r="A71" s="40">
        <v>44743</v>
      </c>
      <c r="B71" s="20" t="s">
        <v>86</v>
      </c>
      <c r="C71" s="13">
        <v>1.25</v>
      </c>
      <c r="D71" s="39">
        <v>3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87</v>
      </c>
    </row>
    <row r="72" spans="1:11" x14ac:dyDescent="0.25">
      <c r="A72" s="40"/>
      <c r="B72" s="20" t="s">
        <v>88</v>
      </c>
      <c r="C72" s="13"/>
      <c r="D72" s="39">
        <v>0.15800000000000003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44774</v>
      </c>
      <c r="B73" s="20" t="s">
        <v>84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9">
        <v>44797</v>
      </c>
    </row>
    <row r="74" spans="1:11" x14ac:dyDescent="0.25">
      <c r="A74" s="40">
        <v>44805</v>
      </c>
      <c r="B74" s="20" t="s">
        <v>52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44815</v>
      </c>
    </row>
    <row r="75" spans="1:11" x14ac:dyDescent="0.25">
      <c r="A75" s="40"/>
      <c r="B75" s="20" t="s">
        <v>84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9">
        <v>44816</v>
      </c>
    </row>
    <row r="76" spans="1:11" x14ac:dyDescent="0.25">
      <c r="A76" s="40"/>
      <c r="B76" s="20" t="s">
        <v>85</v>
      </c>
      <c r="C76" s="13"/>
      <c r="D76" s="39">
        <v>0.13100000000000001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9"/>
    </row>
    <row r="77" spans="1:11" x14ac:dyDescent="0.25">
      <c r="A77" s="40">
        <v>44835</v>
      </c>
      <c r="B77" s="20" t="s">
        <v>83</v>
      </c>
      <c r="C77" s="13">
        <v>1.25</v>
      </c>
      <c r="D77" s="39">
        <v>8.3000000000000018E-2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44866</v>
      </c>
      <c r="B78" s="20" t="s">
        <v>80</v>
      </c>
      <c r="C78" s="13">
        <v>1.25</v>
      </c>
      <c r="D78" s="39">
        <v>3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81</v>
      </c>
    </row>
    <row r="79" spans="1:11" x14ac:dyDescent="0.25">
      <c r="A79" s="40"/>
      <c r="B79" s="20" t="s">
        <v>82</v>
      </c>
      <c r="C79" s="13"/>
      <c r="D79" s="39">
        <v>5.8000000000000017E-2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44896</v>
      </c>
      <c r="B80" s="20" t="s">
        <v>54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>
        <v>44913</v>
      </c>
    </row>
    <row r="81" spans="1:11" x14ac:dyDescent="0.25">
      <c r="A81" s="40"/>
      <c r="B81" s="20" t="s">
        <v>73</v>
      </c>
      <c r="C81" s="13"/>
      <c r="D81" s="39">
        <v>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>
        <v>44919</v>
      </c>
    </row>
    <row r="82" spans="1:11" x14ac:dyDescent="0.25">
      <c r="A82" s="40"/>
      <c r="B82" s="20" t="s">
        <v>79</v>
      </c>
      <c r="C82" s="13"/>
      <c r="D82" s="39">
        <v>1.7000000000000001E-2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/>
    </row>
    <row r="83" spans="1:11" x14ac:dyDescent="0.25">
      <c r="A83" s="48" t="s">
        <v>55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44927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44958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44986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49"/>
    </row>
    <row r="87" spans="1:11" x14ac:dyDescent="0.25">
      <c r="A87" s="40">
        <v>45017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45047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45078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/>
    </row>
    <row r="90" spans="1:11" x14ac:dyDescent="0.25">
      <c r="A90" s="40">
        <v>45108</v>
      </c>
      <c r="B90" s="20" t="s">
        <v>59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60</v>
      </c>
    </row>
    <row r="91" spans="1:11" x14ac:dyDescent="0.25">
      <c r="A91" s="40">
        <v>45139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45170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45200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45231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45261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1"/>
  <sheetViews>
    <sheetView tabSelected="1" zoomScaleNormal="100" workbookViewId="0">
      <pane ySplit="3690" topLeftCell="A40" activePane="bottomLeft"/>
      <selection activeCell="I9" sqref="I9"/>
      <selection pane="bottomLeft" activeCell="F59" sqref="F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43101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158.584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20.75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43221</v>
      </c>
      <c r="B11" s="20" t="s">
        <v>56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>
        <v>1</v>
      </c>
      <c r="I11" s="9"/>
      <c r="J11" s="11"/>
      <c r="K11" s="49">
        <v>43241</v>
      </c>
    </row>
    <row r="12" spans="1:11" x14ac:dyDescent="0.25">
      <c r="A12" s="40">
        <v>43252</v>
      </c>
      <c r="B12" s="20" t="s">
        <v>51</v>
      </c>
      <c r="C12" s="13"/>
      <c r="D12" s="39"/>
      <c r="E12" s="9"/>
      <c r="F12" s="20"/>
      <c r="G12" s="13" t="str">
        <f>IF(ISBLANK(Table13[[#This Row],[EARNED]]),"",Table13[[#This Row],[EARNED]])</f>
        <v/>
      </c>
      <c r="H12" s="39">
        <v>2</v>
      </c>
      <c r="I12" s="9"/>
      <c r="J12" s="11"/>
      <c r="K12" s="20" t="s">
        <v>61</v>
      </c>
    </row>
    <row r="13" spans="1:11" x14ac:dyDescent="0.25">
      <c r="A13" s="40"/>
      <c r="B13" s="20" t="s">
        <v>51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2</v>
      </c>
      <c r="I13" s="9"/>
      <c r="J13" s="11"/>
      <c r="K13" s="20" t="s">
        <v>62</v>
      </c>
    </row>
    <row r="14" spans="1:11" x14ac:dyDescent="0.25">
      <c r="A14" s="40"/>
      <c r="B14" s="20" t="s">
        <v>56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1</v>
      </c>
      <c r="I14" s="9"/>
      <c r="J14" s="11"/>
      <c r="K14" s="49">
        <v>43298</v>
      </c>
    </row>
    <row r="15" spans="1:11" x14ac:dyDescent="0.25">
      <c r="A15" s="40"/>
      <c r="B15" s="20" t="s">
        <v>51</v>
      </c>
      <c r="C15" s="13"/>
      <c r="D15" s="39"/>
      <c r="E15" s="9"/>
      <c r="F15" s="20"/>
      <c r="G15" s="13" t="str">
        <f>IF(ISBLANK(Table13[[#This Row],[EARNED]]),"",Table13[[#This Row],[EARNED]])</f>
        <v/>
      </c>
      <c r="H15" s="39">
        <v>2</v>
      </c>
      <c r="I15" s="9"/>
      <c r="J15" s="11"/>
      <c r="K15" s="49" t="s">
        <v>63</v>
      </c>
    </row>
    <row r="16" spans="1:11" x14ac:dyDescent="0.25">
      <c r="A16" s="40"/>
      <c r="B16" s="20" t="s">
        <v>56</v>
      </c>
      <c r="C16" s="13"/>
      <c r="D16" s="39"/>
      <c r="E16" s="9"/>
      <c r="F16" s="20"/>
      <c r="G16" s="13" t="str">
        <f>IF(ISBLANK(Table13[[#This Row],[EARNED]]),"",Table13[[#This Row],[EARNED]])</f>
        <v/>
      </c>
      <c r="H16" s="39">
        <v>1</v>
      </c>
      <c r="I16" s="9"/>
      <c r="J16" s="11"/>
      <c r="K16" s="49">
        <v>43386</v>
      </c>
    </row>
    <row r="17" spans="1:11" x14ac:dyDescent="0.25">
      <c r="A17" s="40">
        <v>43405</v>
      </c>
      <c r="B17" s="20" t="s">
        <v>54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/>
      <c r="I17" s="9"/>
      <c r="J17" s="11"/>
      <c r="K17" s="49">
        <v>43411</v>
      </c>
    </row>
    <row r="18" spans="1:11" x14ac:dyDescent="0.25">
      <c r="A18" s="40">
        <v>43435</v>
      </c>
      <c r="B18" s="20" t="s">
        <v>56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>
        <v>1</v>
      </c>
      <c r="I18" s="9"/>
      <c r="J18" s="11"/>
      <c r="K18" s="49">
        <v>43452</v>
      </c>
    </row>
    <row r="19" spans="1:11" x14ac:dyDescent="0.25">
      <c r="A19" s="48" t="s">
        <v>46</v>
      </c>
      <c r="B19" s="20"/>
      <c r="C19" s="13"/>
      <c r="D19" s="39"/>
      <c r="E19" s="9"/>
      <c r="F19" s="20"/>
      <c r="G19" s="13" t="str">
        <f>IF(ISBLANK(Table13[[#This Row],[EARNED]]),"",Table13[[#This Row],[EARNED]])</f>
        <v/>
      </c>
      <c r="H19" s="39"/>
      <c r="I19" s="9"/>
      <c r="J19" s="11"/>
      <c r="K19" s="49"/>
    </row>
    <row r="20" spans="1:11" x14ac:dyDescent="0.25">
      <c r="A20" s="23">
        <v>43466</v>
      </c>
      <c r="B20" s="20" t="s">
        <v>51</v>
      </c>
      <c r="C20" s="13"/>
      <c r="D20" s="39"/>
      <c r="E20" s="9"/>
      <c r="F20" s="20"/>
      <c r="G20" s="13" t="str">
        <f>IF(ISBLANK(Table13[[#This Row],[EARNED]]),"",Table13[[#This Row],[EARNED]])</f>
        <v/>
      </c>
      <c r="H20" s="39">
        <v>2</v>
      </c>
      <c r="I20" s="9"/>
      <c r="J20" s="11"/>
      <c r="K20" s="49" t="s">
        <v>64</v>
      </c>
    </row>
    <row r="21" spans="1:11" x14ac:dyDescent="0.25">
      <c r="A21" s="23">
        <v>43525</v>
      </c>
      <c r="B21" s="20" t="s">
        <v>56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>
        <v>1</v>
      </c>
      <c r="I21" s="9"/>
      <c r="J21" s="11"/>
      <c r="K21" s="49">
        <v>43535</v>
      </c>
    </row>
    <row r="22" spans="1:11" x14ac:dyDescent="0.25">
      <c r="A22" s="23">
        <v>43556</v>
      </c>
      <c r="B22" s="20" t="s">
        <v>56</v>
      </c>
      <c r="C22" s="13"/>
      <c r="D22" s="39"/>
      <c r="E22" s="9"/>
      <c r="F22" s="20"/>
      <c r="G22" s="13" t="str">
        <f>IF(ISBLANK(Table13[[#This Row],[EARNED]]),"",Table13[[#This Row],[EARNED]])</f>
        <v/>
      </c>
      <c r="H22" s="39">
        <v>1</v>
      </c>
      <c r="I22" s="9"/>
      <c r="J22" s="11"/>
      <c r="K22" s="49">
        <v>43577</v>
      </c>
    </row>
    <row r="23" spans="1:11" x14ac:dyDescent="0.25">
      <c r="A23" s="23"/>
      <c r="B23" s="20" t="s">
        <v>56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1</v>
      </c>
      <c r="I23" s="9"/>
      <c r="J23" s="11"/>
      <c r="K23" s="49">
        <v>43605</v>
      </c>
    </row>
    <row r="24" spans="1:11" x14ac:dyDescent="0.25">
      <c r="A24" s="23">
        <v>43647</v>
      </c>
      <c r="B24" s="20" t="s">
        <v>56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>
        <v>1</v>
      </c>
      <c r="I24" s="9"/>
      <c r="J24" s="11"/>
      <c r="K24" s="49">
        <v>43669</v>
      </c>
    </row>
    <row r="25" spans="1:11" x14ac:dyDescent="0.25">
      <c r="A25" s="23"/>
      <c r="B25" s="20" t="s">
        <v>56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1</v>
      </c>
      <c r="I25" s="9"/>
      <c r="J25" s="11"/>
      <c r="K25" s="49">
        <v>43663</v>
      </c>
    </row>
    <row r="26" spans="1:11" x14ac:dyDescent="0.25">
      <c r="A26" s="23">
        <v>43678</v>
      </c>
      <c r="B26" s="20" t="s">
        <v>51</v>
      </c>
      <c r="C26" s="13"/>
      <c r="D26" s="39"/>
      <c r="E26" s="9"/>
      <c r="F26" s="20"/>
      <c r="G26" s="13" t="str">
        <f>IF(ISBLANK(Table13[[#This Row],[EARNED]]),"",Table13[[#This Row],[EARNED]])</f>
        <v/>
      </c>
      <c r="H26" s="39">
        <v>2</v>
      </c>
      <c r="I26" s="9"/>
      <c r="J26" s="11"/>
      <c r="K26" s="49" t="s">
        <v>65</v>
      </c>
    </row>
    <row r="27" spans="1:11" x14ac:dyDescent="0.25">
      <c r="A27" s="23"/>
      <c r="B27" s="20" t="s">
        <v>56</v>
      </c>
      <c r="C27" s="13"/>
      <c r="D27" s="39"/>
      <c r="E27" s="9"/>
      <c r="F27" s="20"/>
      <c r="G27" s="13" t="str">
        <f>IF(ISBLANK(Table13[[#This Row],[EARNED]]),"",Table13[[#This Row],[EARNED]])</f>
        <v/>
      </c>
      <c r="H27" s="39">
        <v>1</v>
      </c>
      <c r="I27" s="9"/>
      <c r="J27" s="11"/>
      <c r="K27" s="49">
        <v>43704</v>
      </c>
    </row>
    <row r="28" spans="1:11" x14ac:dyDescent="0.25">
      <c r="A28" s="23">
        <v>43739</v>
      </c>
      <c r="B28" s="20" t="s">
        <v>57</v>
      </c>
      <c r="C28" s="13"/>
      <c r="D28" s="39">
        <v>2</v>
      </c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49" t="s">
        <v>66</v>
      </c>
    </row>
    <row r="29" spans="1:11" x14ac:dyDescent="0.25">
      <c r="A29" s="23">
        <v>43770</v>
      </c>
      <c r="B29" s="20" t="s">
        <v>56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1</v>
      </c>
      <c r="I29" s="9"/>
      <c r="J29" s="11"/>
      <c r="K29" s="49">
        <v>43780</v>
      </c>
    </row>
    <row r="30" spans="1:11" x14ac:dyDescent="0.25">
      <c r="A30" s="23">
        <v>43800</v>
      </c>
      <c r="B30" s="20" t="s">
        <v>51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>
        <v>2</v>
      </c>
      <c r="I30" s="9"/>
      <c r="J30" s="11"/>
      <c r="K30" s="49" t="s">
        <v>67</v>
      </c>
    </row>
    <row r="31" spans="1:11" x14ac:dyDescent="0.25">
      <c r="A31" s="48" t="s">
        <v>47</v>
      </c>
      <c r="B31" s="20"/>
      <c r="C31" s="13"/>
      <c r="D31" s="39"/>
      <c r="E31" s="9"/>
      <c r="F31" s="20"/>
      <c r="G31" s="13" t="str">
        <f>IF(ISBLANK(Table13[[#This Row],[EARNED]]),"",Table13[[#This Row],[EARNED]])</f>
        <v/>
      </c>
      <c r="H31" s="39"/>
      <c r="I31" s="9"/>
      <c r="J31" s="11"/>
      <c r="K31" s="49"/>
    </row>
    <row r="32" spans="1:11" x14ac:dyDescent="0.25">
      <c r="A32" s="23">
        <v>43831</v>
      </c>
      <c r="B32" s="20" t="s">
        <v>56</v>
      </c>
      <c r="C32" s="13"/>
      <c r="D32" s="39"/>
      <c r="E32" s="9"/>
      <c r="F32" s="20"/>
      <c r="G32" s="13" t="str">
        <f>IF(ISBLANK(Table13[[#This Row],[EARNED]]),"",Table13[[#This Row],[EARNED]])</f>
        <v/>
      </c>
      <c r="H32" s="39">
        <v>1</v>
      </c>
      <c r="I32" s="9"/>
      <c r="J32" s="11"/>
      <c r="K32" s="49">
        <v>43852</v>
      </c>
    </row>
    <row r="33" spans="1:11" x14ac:dyDescent="0.25">
      <c r="A33" s="23">
        <v>43862</v>
      </c>
      <c r="B33" s="20" t="s">
        <v>51</v>
      </c>
      <c r="C33" s="13"/>
      <c r="D33" s="39"/>
      <c r="E33" s="9"/>
      <c r="F33" s="20"/>
      <c r="G33" s="13" t="str">
        <f>IF(ISBLANK(Table13[[#This Row],[EARNED]]),"",Table13[[#This Row],[EARNED]])</f>
        <v/>
      </c>
      <c r="H33" s="39">
        <v>2</v>
      </c>
      <c r="I33" s="9"/>
      <c r="J33" s="11"/>
      <c r="K33" s="49" t="s">
        <v>68</v>
      </c>
    </row>
    <row r="34" spans="1:11" x14ac:dyDescent="0.25">
      <c r="A34" s="23">
        <v>44013</v>
      </c>
      <c r="B34" s="20" t="s">
        <v>56</v>
      </c>
      <c r="C34" s="13"/>
      <c r="D34" s="39"/>
      <c r="E34" s="9"/>
      <c r="F34" s="20"/>
      <c r="G34" s="13" t="str">
        <f>IF(ISBLANK(Table13[[#This Row],[EARNED]]),"",Table13[[#This Row],[EARNED]])</f>
        <v/>
      </c>
      <c r="H34" s="39">
        <v>1</v>
      </c>
      <c r="I34" s="9"/>
      <c r="J34" s="11"/>
      <c r="K34" s="49">
        <v>44032</v>
      </c>
    </row>
    <row r="35" spans="1:11" x14ac:dyDescent="0.25">
      <c r="A35" s="23">
        <v>44044</v>
      </c>
      <c r="B35" s="20" t="s">
        <v>56</v>
      </c>
      <c r="C35" s="13"/>
      <c r="D35" s="39"/>
      <c r="E35" s="9"/>
      <c r="F35" s="20"/>
      <c r="G35" s="13" t="str">
        <f>IF(ISBLANK(Table13[[#This Row],[EARNED]]),"",Table13[[#This Row],[EARNED]])</f>
        <v/>
      </c>
      <c r="H35" s="39">
        <v>1</v>
      </c>
      <c r="I35" s="9"/>
      <c r="J35" s="11"/>
      <c r="K35" s="49">
        <v>44068</v>
      </c>
    </row>
    <row r="36" spans="1:11" x14ac:dyDescent="0.25">
      <c r="A36" s="23">
        <v>44075</v>
      </c>
      <c r="B36" s="20" t="s">
        <v>51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2</v>
      </c>
      <c r="I36" s="9"/>
      <c r="J36" s="11"/>
      <c r="K36" s="49" t="s">
        <v>69</v>
      </c>
    </row>
    <row r="37" spans="1:11" x14ac:dyDescent="0.25">
      <c r="A37" s="23">
        <v>44105</v>
      </c>
      <c r="B37" s="20" t="s">
        <v>51</v>
      </c>
      <c r="C37" s="13"/>
      <c r="D37" s="39"/>
      <c r="E37" s="9"/>
      <c r="F37" s="20"/>
      <c r="G37" s="13" t="str">
        <f>IF(ISBLANK(Table13[[#This Row],[EARNED]]),"",Table13[[#This Row],[EARNED]])</f>
        <v/>
      </c>
      <c r="H37" s="39">
        <v>2</v>
      </c>
      <c r="I37" s="9"/>
      <c r="J37" s="11"/>
      <c r="K37" s="49" t="s">
        <v>70</v>
      </c>
    </row>
    <row r="38" spans="1:11" x14ac:dyDescent="0.25">
      <c r="A38" s="48" t="s">
        <v>48</v>
      </c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49"/>
    </row>
    <row r="39" spans="1:11" x14ac:dyDescent="0.25">
      <c r="A39" s="23">
        <v>44197</v>
      </c>
      <c r="B39" s="20" t="s">
        <v>51</v>
      </c>
      <c r="C39" s="13"/>
      <c r="D39" s="39"/>
      <c r="E39" s="9"/>
      <c r="F39" s="20"/>
      <c r="G39" s="13" t="str">
        <f>IF(ISBLANK(Table13[[#This Row],[EARNED]]),"",Table13[[#This Row],[EARNED]])</f>
        <v/>
      </c>
      <c r="H39" s="39">
        <v>2</v>
      </c>
      <c r="I39" s="9"/>
      <c r="J39" s="11"/>
      <c r="K39" s="49" t="s">
        <v>71</v>
      </c>
    </row>
    <row r="40" spans="1:11" x14ac:dyDescent="0.25">
      <c r="A40" s="23">
        <v>44256</v>
      </c>
      <c r="B40" s="20" t="s">
        <v>54</v>
      </c>
      <c r="C40" s="13"/>
      <c r="D40" s="39"/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49">
        <v>44263</v>
      </c>
    </row>
    <row r="41" spans="1:11" x14ac:dyDescent="0.25">
      <c r="A41" s="23">
        <v>44378</v>
      </c>
      <c r="B41" s="20" t="s">
        <v>51</v>
      </c>
      <c r="C41" s="13"/>
      <c r="D41" s="39"/>
      <c r="E41" s="9"/>
      <c r="F41" s="20"/>
      <c r="G41" s="13" t="str">
        <f>IF(ISBLANK(Table13[[#This Row],[EARNED]]),"",Table13[[#This Row],[EARNED]])</f>
        <v/>
      </c>
      <c r="H41" s="39">
        <v>2</v>
      </c>
      <c r="I41" s="9"/>
      <c r="J41" s="11"/>
      <c r="K41" s="49" t="s">
        <v>72</v>
      </c>
    </row>
    <row r="42" spans="1:11" x14ac:dyDescent="0.25">
      <c r="A42" s="48" t="s">
        <v>49</v>
      </c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25">
      <c r="A43" s="40">
        <v>44743</v>
      </c>
      <c r="B43" s="20" t="s">
        <v>51</v>
      </c>
      <c r="C43" s="13"/>
      <c r="D43" s="39"/>
      <c r="E43" s="9"/>
      <c r="F43" s="20"/>
      <c r="G43" s="13" t="str">
        <f>IF(ISBLANK(Table13[[#This Row],[EARNED]]),"",Table13[[#This Row],[EARNED]])</f>
        <v/>
      </c>
      <c r="H43" s="39">
        <v>2</v>
      </c>
      <c r="I43" s="9"/>
      <c r="J43" s="11"/>
      <c r="K43" s="20" t="s">
        <v>50</v>
      </c>
    </row>
    <row r="44" spans="1:11" x14ac:dyDescent="0.25">
      <c r="A44" s="40">
        <v>44866</v>
      </c>
      <c r="B44" s="20" t="s">
        <v>51</v>
      </c>
      <c r="C44" s="13"/>
      <c r="D44" s="39"/>
      <c r="E44" s="9"/>
      <c r="F44" s="20"/>
      <c r="G44" s="13" t="str">
        <f>IF(ISBLANK(Table13[[#This Row],[EARNED]]),"",Table13[[#This Row],[EARNED]])</f>
        <v/>
      </c>
      <c r="H44" s="39">
        <v>2</v>
      </c>
      <c r="I44" s="9"/>
      <c r="J44" s="11"/>
      <c r="K44" s="20" t="s">
        <v>53</v>
      </c>
    </row>
    <row r="45" spans="1:11" x14ac:dyDescent="0.25">
      <c r="A45" s="40">
        <v>44896</v>
      </c>
      <c r="B45" s="20" t="s">
        <v>54</v>
      </c>
      <c r="C45" s="13"/>
      <c r="D45" s="39"/>
      <c r="E45" s="9"/>
      <c r="F45" s="20"/>
      <c r="G45" s="13" t="str">
        <f>IF(ISBLANK(Table13[[#This Row],[EARNED]]),"",Table13[[#This Row],[EARNED]])</f>
        <v/>
      </c>
      <c r="H45" s="39"/>
      <c r="I45" s="9"/>
      <c r="J45" s="11"/>
      <c r="K45" s="49">
        <v>44913</v>
      </c>
    </row>
    <row r="46" spans="1:11" x14ac:dyDescent="0.25">
      <c r="A46" s="48" t="s">
        <v>55</v>
      </c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25">
      <c r="A47" s="40">
        <v>44986</v>
      </c>
      <c r="B47" s="20" t="s">
        <v>56</v>
      </c>
      <c r="C47" s="13"/>
      <c r="D47" s="39"/>
      <c r="E47" s="9"/>
      <c r="F47" s="20"/>
      <c r="G47" s="13" t="str">
        <f>IF(ISBLANK(Table13[[#This Row],[EARNED]]),"",Table13[[#This Row],[EARNED]])</f>
        <v/>
      </c>
      <c r="H47" s="39">
        <v>1</v>
      </c>
      <c r="I47" s="9"/>
      <c r="J47" s="11"/>
      <c r="K47" s="49">
        <v>44989</v>
      </c>
    </row>
    <row r="48" spans="1:11" x14ac:dyDescent="0.25">
      <c r="A48" s="40"/>
      <c r="B48" s="20" t="s">
        <v>57</v>
      </c>
      <c r="C48" s="13"/>
      <c r="D48" s="39">
        <v>2</v>
      </c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 t="s">
        <v>58</v>
      </c>
    </row>
    <row r="49" spans="1:11" x14ac:dyDescent="0.25">
      <c r="A49" s="40">
        <v>45078</v>
      </c>
      <c r="B49" s="20" t="s">
        <v>56</v>
      </c>
      <c r="C49" s="13"/>
      <c r="D49" s="39"/>
      <c r="E49" s="9"/>
      <c r="F49" s="20"/>
      <c r="G49" s="13" t="str">
        <f>IF(ISBLANK(Table13[[#This Row],[EARNED]]),"",Table13[[#This Row],[EARNED]])</f>
        <v/>
      </c>
      <c r="H49" s="39">
        <v>1</v>
      </c>
      <c r="I49" s="9"/>
      <c r="J49" s="11"/>
      <c r="K49" s="49">
        <v>45084</v>
      </c>
    </row>
    <row r="50" spans="1:11" x14ac:dyDescent="0.25">
      <c r="A50" s="40">
        <v>45108</v>
      </c>
      <c r="B50" s="20" t="s">
        <v>59</v>
      </c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 t="s">
        <v>60</v>
      </c>
    </row>
    <row r="51" spans="1:11" x14ac:dyDescent="0.25">
      <c r="A51" s="40">
        <v>45139</v>
      </c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25">
      <c r="A52" s="40">
        <v>45170</v>
      </c>
      <c r="B52" s="20" t="s">
        <v>56</v>
      </c>
      <c r="C52" s="13"/>
      <c r="D52" s="39"/>
      <c r="E52" s="9"/>
      <c r="F52" s="20"/>
      <c r="G52" s="13" t="str">
        <f>IF(ISBLANK(Table13[[#This Row],[EARNED]]),"",Table13[[#This Row],[EARNED]])</f>
        <v/>
      </c>
      <c r="H52" s="39">
        <v>1</v>
      </c>
      <c r="I52" s="9"/>
      <c r="J52" s="11"/>
      <c r="K52" s="49">
        <v>45177</v>
      </c>
    </row>
    <row r="53" spans="1:11" x14ac:dyDescent="0.25">
      <c r="A53" s="40">
        <v>45200</v>
      </c>
      <c r="B53" s="20" t="s">
        <v>56</v>
      </c>
      <c r="C53" s="13"/>
      <c r="D53" s="39"/>
      <c r="E53" s="9"/>
      <c r="F53" s="20"/>
      <c r="G53" s="13" t="str">
        <f>IF(ISBLANK(Table13[[#This Row],[EARNED]]),"",Table13[[#This Row],[EARNED]])</f>
        <v/>
      </c>
      <c r="H53" s="39">
        <v>1</v>
      </c>
      <c r="I53" s="9"/>
      <c r="J53" s="11"/>
      <c r="K53" s="49">
        <v>45202</v>
      </c>
    </row>
    <row r="54" spans="1:11" x14ac:dyDescent="0.25">
      <c r="A54" s="40"/>
      <c r="B54" s="20" t="s">
        <v>56</v>
      </c>
      <c r="C54" s="13"/>
      <c r="D54" s="39"/>
      <c r="E54" s="9"/>
      <c r="F54" s="20"/>
      <c r="G54" s="13" t="str">
        <f>IF(ISBLANK(Table13[[#This Row],[EARNED]]),"",Table13[[#This Row],[EARNED]])</f>
        <v/>
      </c>
      <c r="H54" s="39">
        <v>1</v>
      </c>
      <c r="I54" s="9"/>
      <c r="J54" s="11"/>
      <c r="K54" s="49">
        <v>45214</v>
      </c>
    </row>
    <row r="55" spans="1:11" x14ac:dyDescent="0.25">
      <c r="A55" s="40">
        <v>45231</v>
      </c>
      <c r="B55" s="20" t="s">
        <v>74</v>
      </c>
      <c r="C55" s="13"/>
      <c r="D55" s="39">
        <v>5</v>
      </c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 t="s">
        <v>75</v>
      </c>
    </row>
    <row r="56" spans="1:11" x14ac:dyDescent="0.25">
      <c r="A56" s="40"/>
      <c r="B56" s="20" t="s">
        <v>74</v>
      </c>
      <c r="C56" s="13"/>
      <c r="D56" s="39">
        <v>5</v>
      </c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 t="s">
        <v>76</v>
      </c>
    </row>
    <row r="57" spans="1:11" x14ac:dyDescent="0.25">
      <c r="A57" s="40"/>
      <c r="B57" s="20" t="s">
        <v>51</v>
      </c>
      <c r="C57" s="13"/>
      <c r="D57" s="39"/>
      <c r="E57" s="9"/>
      <c r="F57" s="20"/>
      <c r="G57" s="13" t="str">
        <f>IF(ISBLANK(Table13[[#This Row],[EARNED]]),"",Table13[[#This Row],[EARNED]])</f>
        <v/>
      </c>
      <c r="H57" s="39">
        <v>2</v>
      </c>
      <c r="I57" s="9"/>
      <c r="J57" s="11"/>
      <c r="K57" s="20" t="s">
        <v>77</v>
      </c>
    </row>
    <row r="58" spans="1:11" x14ac:dyDescent="0.25">
      <c r="A58" s="40"/>
      <c r="B58" s="20" t="s">
        <v>51</v>
      </c>
      <c r="C58" s="13"/>
      <c r="D58" s="39"/>
      <c r="E58" s="9"/>
      <c r="F58" s="20"/>
      <c r="G58" s="13" t="str">
        <f>IF(ISBLANK(Table13[[#This Row],[EARNED]]),"",Table13[[#This Row],[EARNED]])</f>
        <v/>
      </c>
      <c r="H58" s="39">
        <v>2</v>
      </c>
      <c r="I58" s="9"/>
      <c r="J58" s="11"/>
      <c r="K58" s="20" t="s">
        <v>78</v>
      </c>
    </row>
    <row r="59" spans="1:11" x14ac:dyDescent="0.25">
      <c r="A59" s="40">
        <v>45261</v>
      </c>
      <c r="B59" s="20" t="s">
        <v>92</v>
      </c>
      <c r="C59" s="13"/>
      <c r="D59" s="39"/>
      <c r="E59" s="9"/>
      <c r="F59" s="20"/>
      <c r="G59" s="13" t="str">
        <f>IF(ISBLANK(Table13[[#This Row],[EARNED]]),"",Table13[[#This Row],[EARNED]])</f>
        <v/>
      </c>
      <c r="H59" s="39">
        <v>3</v>
      </c>
      <c r="I59" s="9"/>
      <c r="J59" s="11"/>
      <c r="K59" s="20" t="s">
        <v>93</v>
      </c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1"/>
      <c r="B101" s="15"/>
      <c r="C101" s="42"/>
      <c r="D101" s="43"/>
      <c r="E101" s="9"/>
      <c r="F101" s="15"/>
      <c r="G101" s="42" t="str">
        <f>IF(ISBLANK(Table13[[#This Row],[EARNED]]),"",Table13[[#This Row],[EARNED]])</f>
        <v/>
      </c>
      <c r="H101" s="43"/>
      <c r="I101" s="9"/>
      <c r="J101" s="12"/>
      <c r="K10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172.584</v>
      </c>
      <c r="B3" s="11">
        <v>72.75</v>
      </c>
      <c r="D3" s="11"/>
      <c r="E3" s="11"/>
      <c r="F3" s="11">
        <v>39</v>
      </c>
      <c r="G3" s="45">
        <f>SUMIFS(F7:F14,E7:E14,E3)+SUMIFS(D7:D66,C7:C66,F3)+D3</f>
        <v>8.1000000000000016E-2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2023-12-13T05:49:49Z</dcterms:modified>
</cp:coreProperties>
</file>