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TO\"/>
    </mc:Choice>
  </mc:AlternateContent>
  <xr:revisionPtr revIDLastSave="0" documentId="13_ncr:1_{D47E4BCD-068F-48CE-AE88-90C61ECC7C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BALANCE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BALANCE'!$1:$9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4" l="1"/>
  <c r="G49" i="1"/>
  <c r="G73" i="4" l="1"/>
  <c r="G72" i="4"/>
  <c r="G76" i="4" l="1"/>
  <c r="G75" i="4"/>
  <c r="G78" i="4"/>
  <c r="G80" i="4"/>
  <c r="G83" i="4"/>
  <c r="G85" i="4"/>
  <c r="E9" i="4" l="1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4" i="4"/>
  <c r="G82" i="4"/>
  <c r="G81" i="4"/>
  <c r="G79" i="4"/>
  <c r="G77" i="4"/>
  <c r="G74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<sst xmlns="http://schemas.openxmlformats.org/spreadsheetml/2006/main" count="171" uniqueCount="93">
  <si>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</si>
  <si>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</si>
  <si>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</si>
  <si>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</si>
  <si>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</si>
  <si>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</si>
  <si>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</si>
  <si>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</si>
  <si>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</si>
  <si>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</si>
  <si>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</si>
  <si>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</si>
  <si>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</si>
  <si>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</si>
  <si>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</si>
  <si>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</si>
  <si>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</si>
  <si>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</si>
  <si>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</si>
  <si>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</si>
  <si>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</si>
  <si>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</si>
  <si>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</si>
  <si>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</si>
  <si>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</si>
  <si>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</si>
  <si>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</si>
  <si>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</si>
  <si>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</si>
  <si>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</si>
  <si>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</si>
  <si>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</si>
  <si>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</si>
  <si>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</si>
  <si>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</si>
  <si>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</si>
  <si>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</si>
  <si>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</si>
  <si>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</si>
  <si>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</si>
  <si>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</si>
  <si>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</si>
  <si>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</si>
  <si>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</si>
  <si>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</si>
  <si>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</si>
  <si>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</si>
  <si>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</si>
  <si>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</si>
  <si>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</si>
  <si>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</si>
  <si>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</si>
  <si>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</si>
  <si>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</si>
  <si>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</si>
  <si>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</si>
  <si>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</si>
  <si>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</si>
  <si>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</si>
  <si>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</si>
  <si>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</si>
  <si>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</si>
  <si>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</si>
  <si>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</si>
  <si>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</si>
  <si>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</si>
  <si>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</si>
  <si>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</si>
  <si>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</si>
  <si>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</si>
  <si>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2/20,21/2023</t>
  </si>
  <si>
    <t>SL(2-0-0)</t>
  </si>
  <si>
    <t>3/31,4/3/2023</t>
  </si>
  <si>
    <t>9/1,4/2023</t>
  </si>
  <si>
    <t>9/11-13/2023</t>
  </si>
  <si>
    <t>VL(3-0-0)</t>
  </si>
  <si>
    <t>10/17,20/2023</t>
  </si>
  <si>
    <t>UT(0-0-18)</t>
  </si>
  <si>
    <t>UT(0-0-10)</t>
  </si>
  <si>
    <t>11/29, 12/21</t>
  </si>
  <si>
    <t>A(1-0-0)</t>
  </si>
  <si>
    <t>A(2-0-0)</t>
  </si>
  <si>
    <t>UT(0-0-8)</t>
  </si>
  <si>
    <t>A(4-0-0)</t>
  </si>
  <si>
    <t>9/13,16/2022</t>
  </si>
  <si>
    <t>8/2,8,22,23/2022</t>
  </si>
  <si>
    <t>UT(0-0-35)</t>
  </si>
  <si>
    <t>UT(0-0-37)</t>
  </si>
  <si>
    <t>UT(0-0-17)</t>
  </si>
  <si>
    <t>UT(0-0-6)</t>
  </si>
  <si>
    <t>6/27/20232</t>
  </si>
  <si>
    <t>2024</t>
  </si>
  <si>
    <t>12/1,4,7,11/2023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</si>
</sst>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68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8"/>
  <sheetViews>
    <sheetView tabSelected="1" topLeftCell="A2" zoomScale="115" zoomScaleNormal="115" workbookViewId="0">
      <pane ySplit="4248" topLeftCell="A90" activePane="bottomLeft"/>
      <selection activeCell="I10" sqref="I10"/>
      <selection pane="bottomLeft" activeCell="C99" sqref="C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37.460999999999991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86.75</v>
      </c>
      <c r="J9" s="11"/>
      <c r="K9" s="20"/>
    </row>
    <row r="10" spans="1:11" x14ac:dyDescent="0.3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3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3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3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3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3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3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3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3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3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3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3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3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3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3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3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3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3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3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3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3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3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f t="shared" ref="A67:A70" si="2">EDATE(A66,1)</f>
        <v>44621</v>
      </c>
      <c r="B67" s="20" t="s">
        <v>80</v>
      </c>
      <c r="C67" s="13">
        <v>1.25</v>
      </c>
      <c r="D67" s="40">
        <v>1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48">
        <v>44631</v>
      </c>
    </row>
    <row r="68" spans="1:11" x14ac:dyDescent="0.3">
      <c r="A68" s="41">
        <f t="shared" si="2"/>
        <v>44652</v>
      </c>
      <c r="B68" s="20" t="s">
        <v>89</v>
      </c>
      <c r="C68" s="13">
        <v>1.25</v>
      </c>
      <c r="D68" s="40">
        <v>1.2E-2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f t="shared" si="2"/>
        <v>44682</v>
      </c>
      <c r="B69" s="20" t="s">
        <v>88</v>
      </c>
      <c r="C69" s="13">
        <v>1.25</v>
      </c>
      <c r="D69" s="40">
        <v>3.5000000000000017E-2</v>
      </c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3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3">
      <c r="A72" s="41"/>
      <c r="B72" s="20" t="s">
        <v>80</v>
      </c>
      <c r="C72" s="13"/>
      <c r="D72" s="40">
        <v>1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48" t="s">
        <v>90</v>
      </c>
    </row>
    <row r="73" spans="1:11" x14ac:dyDescent="0.3">
      <c r="A73" s="41"/>
      <c r="B73" s="20" t="s">
        <v>87</v>
      </c>
      <c r="C73" s="13"/>
      <c r="D73" s="40">
        <v>7.7000000000000013E-2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/>
    </row>
    <row r="74" spans="1:11" x14ac:dyDescent="0.3">
      <c r="A74" s="41">
        <v>44743</v>
      </c>
      <c r="B74" s="20" t="s">
        <v>64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44769</v>
      </c>
    </row>
    <row r="75" spans="1:11" x14ac:dyDescent="0.3">
      <c r="A75" s="41"/>
      <c r="B75" s="20" t="s">
        <v>80</v>
      </c>
      <c r="C75" s="13"/>
      <c r="D75" s="40">
        <v>1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48">
        <v>44750</v>
      </c>
    </row>
    <row r="76" spans="1:11" x14ac:dyDescent="0.3">
      <c r="A76" s="41"/>
      <c r="B76" s="20" t="s">
        <v>86</v>
      </c>
      <c r="C76" s="13"/>
      <c r="D76" s="40">
        <v>7.3000000000000009E-2</v>
      </c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48"/>
    </row>
    <row r="77" spans="1:11" x14ac:dyDescent="0.3">
      <c r="A77" s="41">
        <v>44774</v>
      </c>
      <c r="B77" s="20" t="s">
        <v>83</v>
      </c>
      <c r="C77" s="13">
        <v>1.25</v>
      </c>
      <c r="D77" s="40">
        <v>4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48" t="s">
        <v>85</v>
      </c>
    </row>
    <row r="78" spans="1:11" x14ac:dyDescent="0.3">
      <c r="A78" s="41"/>
      <c r="B78" s="20" t="s">
        <v>82</v>
      </c>
      <c r="C78" s="13"/>
      <c r="D78" s="40">
        <v>1.7000000000000001E-2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/>
    </row>
    <row r="79" spans="1:11" x14ac:dyDescent="0.3">
      <c r="A79" s="41">
        <v>44805</v>
      </c>
      <c r="B79" s="20" t="s">
        <v>81</v>
      </c>
      <c r="C79" s="13">
        <v>1.25</v>
      </c>
      <c r="D79" s="40">
        <v>2</v>
      </c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48" t="s">
        <v>84</v>
      </c>
    </row>
    <row r="80" spans="1:11" x14ac:dyDescent="0.3">
      <c r="A80" s="41"/>
      <c r="B80" s="20" t="s">
        <v>82</v>
      </c>
      <c r="C80" s="13"/>
      <c r="D80" s="40">
        <v>1.7000000000000001E-2</v>
      </c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48"/>
    </row>
    <row r="81" spans="1:11" x14ac:dyDescent="0.3">
      <c r="A81" s="41">
        <v>44848</v>
      </c>
      <c r="B81" s="20" t="s">
        <v>80</v>
      </c>
      <c r="C81" s="13">
        <v>1.25</v>
      </c>
      <c r="D81" s="40">
        <v>1</v>
      </c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48">
        <v>44848</v>
      </c>
    </row>
    <row r="82" spans="1:11" x14ac:dyDescent="0.3">
      <c r="A82" s="41">
        <v>44866</v>
      </c>
      <c r="B82" s="20" t="s">
        <v>69</v>
      </c>
      <c r="C82" s="13">
        <v>1.25</v>
      </c>
      <c r="D82" s="40">
        <v>2</v>
      </c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48" t="s">
        <v>79</v>
      </c>
    </row>
    <row r="83" spans="1:11" x14ac:dyDescent="0.3">
      <c r="A83" s="41"/>
      <c r="B83" s="20" t="s">
        <v>78</v>
      </c>
      <c r="C83" s="13"/>
      <c r="D83" s="40">
        <v>2.1000000000000005E-2</v>
      </c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48"/>
    </row>
    <row r="84" spans="1:11" x14ac:dyDescent="0.3">
      <c r="A84" s="41">
        <v>44896</v>
      </c>
      <c r="B84" s="20" t="s">
        <v>49</v>
      </c>
      <c r="C84" s="13">
        <v>1.25</v>
      </c>
      <c r="D84" s="40">
        <v>3</v>
      </c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 t="s">
        <v>67</v>
      </c>
    </row>
    <row r="85" spans="1:11" x14ac:dyDescent="0.3">
      <c r="A85" s="41"/>
      <c r="B85" s="20" t="s">
        <v>77</v>
      </c>
      <c r="C85" s="13"/>
      <c r="D85" s="40">
        <v>3.7000000000000019E-2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3">
      <c r="A86" s="47" t="s">
        <v>68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>
        <v>44927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3">
      <c r="A88" s="41">
        <v>44958</v>
      </c>
      <c r="B88" s="20" t="s">
        <v>52</v>
      </c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 t="s">
        <v>70</v>
      </c>
    </row>
    <row r="89" spans="1:11" x14ac:dyDescent="0.3">
      <c r="A89" s="41">
        <v>44986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3">
      <c r="A90" s="41">
        <v>45017</v>
      </c>
      <c r="B90" s="20" t="s">
        <v>71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>
        <v>2</v>
      </c>
      <c r="I90" s="9"/>
      <c r="J90" s="11"/>
      <c r="K90" s="20" t="s">
        <v>72</v>
      </c>
    </row>
    <row r="91" spans="1:11" x14ac:dyDescent="0.3">
      <c r="A91" s="41">
        <v>45047</v>
      </c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3">
      <c r="A92" s="41">
        <v>45078</v>
      </c>
      <c r="B92" s="20"/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48"/>
    </row>
    <row r="93" spans="1:11" x14ac:dyDescent="0.3">
      <c r="A93" s="41">
        <v>45108</v>
      </c>
      <c r="B93" s="20"/>
      <c r="C93" s="13">
        <v>1.25</v>
      </c>
      <c r="D93" s="40"/>
      <c r="E93" s="9"/>
      <c r="F93" s="20"/>
      <c r="G93" s="13">
        <f>IF(ISBLANK(Table13[[#This Row],[EARNED]]),"",Table13[[#This Row],[EARNED]])</f>
        <v>1.25</v>
      </c>
      <c r="H93" s="40"/>
      <c r="I93" s="9"/>
      <c r="J93" s="11"/>
      <c r="K93" s="48"/>
    </row>
    <row r="94" spans="1:11" x14ac:dyDescent="0.3">
      <c r="A94" s="41">
        <v>45139</v>
      </c>
      <c r="B94" s="20"/>
      <c r="C94" s="13">
        <v>1.25</v>
      </c>
      <c r="D94" s="40"/>
      <c r="E94" s="9"/>
      <c r="F94" s="20"/>
      <c r="G94" s="13">
        <f>IF(ISBLANK(Table13[[#This Row],[EARNED]]),"",Table13[[#This Row],[EARNED]])</f>
        <v>1.25</v>
      </c>
      <c r="H94" s="40"/>
      <c r="I94" s="9"/>
      <c r="J94" s="11"/>
      <c r="K94" s="20"/>
    </row>
    <row r="95" spans="1:11" x14ac:dyDescent="0.3">
      <c r="A95" s="41">
        <v>45170</v>
      </c>
      <c r="B95" s="20" t="s">
        <v>75</v>
      </c>
      <c r="C95" s="13">
        <v>1.25</v>
      </c>
      <c r="D95" s="40">
        <v>3</v>
      </c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 t="s">
        <v>74</v>
      </c>
    </row>
    <row r="96" spans="1:11" x14ac:dyDescent="0.3">
      <c r="A96" s="41">
        <v>45200</v>
      </c>
      <c r="B96" s="20"/>
      <c r="C96" s="13">
        <v>1.25</v>
      </c>
      <c r="D96" s="40"/>
      <c r="E96" s="9"/>
      <c r="F96" s="20"/>
      <c r="G96" s="13">
        <f>IF(ISBLANK(Table13[[#This Row],[EARNED]]),"",Table13[[#This Row],[EARNED]])</f>
        <v>1.25</v>
      </c>
      <c r="H96" s="40"/>
      <c r="I96" s="9"/>
      <c r="J96" s="11"/>
      <c r="K96" s="20"/>
    </row>
    <row r="97" spans="1:11" x14ac:dyDescent="0.3">
      <c r="A97" s="41">
        <v>45231</v>
      </c>
      <c r="B97" s="20" t="s">
        <v>54</v>
      </c>
      <c r="C97" s="13">
        <v>1.25</v>
      </c>
      <c r="D97" s="40">
        <v>4</v>
      </c>
      <c r="E97" s="9"/>
      <c r="F97" s="20"/>
      <c r="G97" s="13">
        <f>IF(ISBLANK(Table13[[#This Row],[EARNED]]),"",Table13[[#This Row],[EARNED]])</f>
        <v>1.25</v>
      </c>
      <c r="H97" s="40"/>
      <c r="I97" s="9"/>
      <c r="J97" s="11"/>
      <c r="K97" s="48" t="s">
        <v>92</v>
      </c>
    </row>
    <row r="98" spans="1:11" x14ac:dyDescent="0.3">
      <c r="A98" s="41">
        <v>45261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7" t="s">
        <v>91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45292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>
        <v>45323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>
        <v>45352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>
        <v>45383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>
        <v>45413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>
        <v>45444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>
        <v>45474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>
        <v>45505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>
        <v>45536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>
        <v>45566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>
        <v>45597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2"/>
      <c r="B118" s="15"/>
      <c r="C118" s="43"/>
      <c r="D118" s="44"/>
      <c r="E118" s="9"/>
      <c r="F118" s="15"/>
      <c r="G118" s="43" t="str">
        <f>IF(ISBLANK(Table13[[#This Row],[EARNED]]),"",Table13[[#This Row],[EARNED]])</f>
        <v/>
      </c>
      <c r="H118" s="44"/>
      <c r="I118" s="9"/>
      <c r="J118" s="12"/>
      <c r="K11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8"/>
  <sheetViews>
    <sheetView zoomScaleNormal="100" workbookViewId="0">
      <pane ySplit="3696" topLeftCell="A37" activePane="bottomLeft"/>
      <selection activeCell="B4" sqref="B4:C4"/>
      <selection pane="bottomLeft" activeCell="K47" sqref="K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12.625</v>
      </c>
      <c r="J9" s="11"/>
      <c r="K9" s="20"/>
    </row>
    <row r="10" spans="1:11" x14ac:dyDescent="0.3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3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3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3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3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3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3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3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3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3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3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3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3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3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3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3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3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3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3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3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3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3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3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3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45078</v>
      </c>
      <c r="B42" s="20" t="s">
        <v>46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45097</v>
      </c>
    </row>
    <row r="43" spans="1:11" x14ac:dyDescent="0.3">
      <c r="A43" s="41">
        <v>45108</v>
      </c>
      <c r="B43" s="20" t="s">
        <v>46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45117</v>
      </c>
    </row>
    <row r="44" spans="1:11" x14ac:dyDescent="0.3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>
        <v>45170</v>
      </c>
      <c r="B45" s="20" t="s">
        <v>71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73</v>
      </c>
    </row>
    <row r="46" spans="1:11" x14ac:dyDescent="0.3">
      <c r="A46" s="41">
        <v>45200</v>
      </c>
      <c r="B46" s="20" t="s">
        <v>71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>
        <v>2</v>
      </c>
      <c r="I46" s="9"/>
      <c r="J46" s="11"/>
      <c r="K46" s="20" t="s">
        <v>76</v>
      </c>
    </row>
    <row r="47" spans="1:11" x14ac:dyDescent="0.3">
      <c r="A47" s="41">
        <v>45231</v>
      </c>
      <c r="B47" s="20" t="s">
        <v>46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1</v>
      </c>
      <c r="I47" s="9"/>
      <c r="J47" s="11"/>
      <c r="K47" s="48">
        <v>45243</v>
      </c>
    </row>
    <row r="48" spans="1:11" x14ac:dyDescent="0.3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7" t="s">
        <v>91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45292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>
        <v>45323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45352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45383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>
        <v>45413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>
        <v>45444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>
        <v>45474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>
        <v>45505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>
        <v>45536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>
        <v>45566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>
        <v>45597</v>
      </c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2"/>
      <c r="B68" s="15"/>
      <c r="C68" s="43"/>
      <c r="D68" s="44"/>
      <c r="E68" s="9"/>
      <c r="F68" s="15"/>
      <c r="G68" s="43" t="str">
        <f>IF(ISBLANK(Table1[[#This Row],[EARNED]]),"",Table1[[#This Row],[EARNED]])</f>
        <v/>
      </c>
      <c r="H68" s="44"/>
      <c r="I68" s="9"/>
      <c r="J68" s="12"/>
      <c r="K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3.4540000000000002</v>
      </c>
      <c r="B3" s="11">
        <v>25.625</v>
      </c>
      <c r="D3" s="11"/>
      <c r="E3" s="11"/>
      <c r="F3" s="11">
        <v>6</v>
      </c>
      <c r="G3" s="46">
        <f>SUM(D3,E4,F4)</f>
        <v>1.2E-2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1.2E-2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'2018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2023-12-18T00:47:23Z</dcterms:modified>
</cp:coreProperties>
</file>