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DSWD-CC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5" l="1"/>
  <c r="G11" i="1" l="1"/>
  <c r="G12" i="1" l="1"/>
  <c r="G71" i="5" l="1"/>
  <c r="G14" i="1" l="1"/>
  <c r="G17" i="1" l="1"/>
  <c r="G16" i="1"/>
  <c r="G75" i="5" l="1"/>
  <c r="G78" i="5" l="1"/>
  <c r="E9" i="5" l="1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A81" i="5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G80" i="5"/>
  <c r="G79" i="5"/>
  <c r="G77" i="5"/>
  <c r="G76" i="5"/>
  <c r="G74" i="5"/>
  <c r="G73" i="5"/>
  <c r="G72" i="5"/>
  <c r="G70" i="5"/>
  <c r="G69" i="5"/>
  <c r="G68" i="5"/>
  <c r="G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20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G10" i="1"/>
  <c r="G3" i="3"/>
  <c r="G13" i="1"/>
  <c r="G15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<sst xmlns="http://schemas.openxmlformats.org/spreadsheetml/2006/main" count="121" uniqueCount="79">
  <si>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</si>
  <si>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</si>
  <si>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</si>
  <si>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</si>
  <si>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</si>
  <si>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</si>
  <si>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</si>
  <si>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</si>
  <si>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</si>
  <si>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</si>
  <si>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</si>
  <si>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</si>
  <si>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</si>
  <si>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</si>
  <si>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</si>
  <si>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</si>
  <si>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</si>
  <si>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</si>
  <si>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</si>
  <si>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</si>
  <si>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</si>
  <si>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</si>
  <si>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</si>
  <si>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</si>
  <si>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</si>
  <si>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</si>
  <si>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</si>
  <si>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</si>
  <si>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</si>
  <si>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</si>
  <si>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</si>
  <si>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</si>
  <si>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</si>
  <si>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</si>
  <si>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</si>
  <si>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</si>
  <si>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</si>
  <si>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</si>
  <si>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</si>
  <si>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</si>
  <si>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</si>
  <si>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</si>
  <si>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DEMATERA, PEDRO BAUSTISTA</t>
  </si>
  <si>
    <t>CASUAL</t>
  </si>
  <si>
    <t>LCR</t>
  </si>
  <si>
    <t>2018</t>
  </si>
  <si>
    <t>2019</t>
  </si>
  <si>
    <t>2020</t>
  </si>
  <si>
    <t>2021</t>
  </si>
  <si>
    <t>2022</t>
  </si>
  <si>
    <t>FL(5-0-0)</t>
  </si>
  <si>
    <t>VL(5-0-0)</t>
  </si>
  <si>
    <t>SL(2-0-0)</t>
  </si>
  <si>
    <t>10/19,20/2022</t>
  </si>
  <si>
    <t>VL(2-0-0)</t>
  </si>
  <si>
    <t>9/6,7/2022</t>
  </si>
  <si>
    <t>SP(1-0-0)</t>
  </si>
  <si>
    <t>12/23,26-29</t>
  </si>
  <si>
    <t>2023</t>
  </si>
  <si>
    <t>11/22,23,24</t>
  </si>
  <si>
    <t>SL(3-0-0)</t>
  </si>
  <si>
    <t>SL(1-0-0)</t>
  </si>
  <si>
    <t>DEMATERA, PEDRO JR. BAUSTISTA</t>
  </si>
  <si>
    <t>BDAY 3/27/2023</t>
  </si>
  <si>
    <t>4/3-5/2023</t>
  </si>
  <si>
    <t>UT(0-1-27)</t>
  </si>
  <si>
    <t>UT(0-3-20)</t>
  </si>
  <si>
    <t>A(1-0-0)</t>
  </si>
  <si>
    <t>UT(0-0-20)</t>
  </si>
  <si>
    <t>UT(0-0-27)</t>
  </si>
  <si>
    <t>8/5,12,26</t>
  </si>
  <si>
    <t>UT(0-0-35)</t>
  </si>
  <si>
    <t>A(11-0-0)</t>
  </si>
  <si>
    <t>7/11-15, 18-22/2022</t>
  </si>
  <si>
    <t>UT(0-0-56)</t>
  </si>
  <si>
    <t>UT(0-0-3)</t>
  </si>
  <si>
    <t>A(2-0-0)</t>
  </si>
  <si>
    <t>5/4,10/2022</t>
  </si>
  <si>
    <t>UT(0-1-21)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</si>
</sst>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topLeftCell="A2" zoomScaleNormal="100" workbookViewId="0">
      <pane ySplit="3690" topLeftCell="A52" activePane="bottomLeft"/>
      <selection activeCell="B2" sqref="B2:C2"/>
      <selection pane="bottomLeft" activeCell="E73" sqref="E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62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>
        <v>41456</v>
      </c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48.574000000000005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86.5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43281</v>
      </c>
      <c r="B16" s="20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44227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44255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44286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44316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44347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44377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44408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44439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44469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44500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44530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44561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44592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44620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44651</v>
      </c>
      <c r="B65" s="20" t="s">
        <v>67</v>
      </c>
      <c r="C65" s="13">
        <v>1.25</v>
      </c>
      <c r="D65" s="39">
        <v>1</v>
      </c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49">
        <v>44645</v>
      </c>
    </row>
    <row r="66" spans="1:11" x14ac:dyDescent="0.25">
      <c r="A66" s="40"/>
      <c r="B66" s="20" t="s">
        <v>78</v>
      </c>
      <c r="C66" s="13"/>
      <c r="D66" s="39">
        <v>0.16900000000000001</v>
      </c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49"/>
    </row>
    <row r="67" spans="1:11" x14ac:dyDescent="0.25">
      <c r="A67" s="40">
        <v>44681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44773</v>
      </c>
      <c r="B70" s="20" t="s">
        <v>72</v>
      </c>
      <c r="C70" s="13">
        <v>1.25</v>
      </c>
      <c r="D70" s="39">
        <v>11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 t="s">
        <v>73</v>
      </c>
    </row>
    <row r="71" spans="1:11" x14ac:dyDescent="0.25">
      <c r="A71" s="40"/>
      <c r="B71" s="20" t="s">
        <v>74</v>
      </c>
      <c r="C71" s="13"/>
      <c r="D71" s="39">
        <v>0.11700000000000001</v>
      </c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>
        <v>44804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44834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44865</v>
      </c>
      <c r="B74" s="20" t="s">
        <v>67</v>
      </c>
      <c r="C74" s="13">
        <v>1.25</v>
      </c>
      <c r="D74" s="39">
        <v>1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>
        <v>44861</v>
      </c>
    </row>
    <row r="75" spans="1:11" x14ac:dyDescent="0.25">
      <c r="A75" s="40"/>
      <c r="B75" s="20" t="s">
        <v>68</v>
      </c>
      <c r="C75" s="13"/>
      <c r="D75" s="39">
        <v>4.2000000000000003E-2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49"/>
    </row>
    <row r="76" spans="1:11" x14ac:dyDescent="0.25">
      <c r="A76" s="40">
        <v>44895</v>
      </c>
      <c r="B76" s="20" t="s">
        <v>66</v>
      </c>
      <c r="C76" s="13">
        <v>1.25</v>
      </c>
      <c r="D76" s="39">
        <v>0.41699999999999998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/>
    </row>
    <row r="77" spans="1:11" x14ac:dyDescent="0.25">
      <c r="A77" s="40">
        <v>44896</v>
      </c>
      <c r="B77" s="20" t="s">
        <v>50</v>
      </c>
      <c r="C77" s="13">
        <v>1.25</v>
      </c>
      <c r="D77" s="39">
        <v>5</v>
      </c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 t="s">
        <v>57</v>
      </c>
    </row>
    <row r="78" spans="1:11" x14ac:dyDescent="0.25">
      <c r="A78" s="40"/>
      <c r="B78" s="20" t="s">
        <v>65</v>
      </c>
      <c r="C78" s="13"/>
      <c r="D78" s="39">
        <v>0.18100000000000002</v>
      </c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8" t="s">
        <v>58</v>
      </c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 t="s">
        <v>61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1</v>
      </c>
      <c r="I80" s="9"/>
      <c r="J80" s="11"/>
      <c r="K80" s="49">
        <v>44938</v>
      </c>
    </row>
    <row r="81" spans="1:11" x14ac:dyDescent="0.25">
      <c r="A81" s="40">
        <f>EDATE(A80,1)</f>
        <v>44958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f t="shared" ref="A82:A112" si="0">EDATE(A81,1)</f>
        <v>44986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f t="shared" si="0"/>
        <v>45017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f t="shared" si="0"/>
        <v>45047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f t="shared" si="0"/>
        <v>45078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f t="shared" si="0"/>
        <v>45108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f t="shared" si="0"/>
        <v>45139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f t="shared" si="0"/>
        <v>45170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f t="shared" si="0"/>
        <v>45200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0">
        <f t="shared" si="0"/>
        <v>45231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f t="shared" si="0"/>
        <v>45261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f t="shared" si="0"/>
        <v>45292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f t="shared" si="0"/>
        <v>45323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f t="shared" si="0"/>
        <v>45352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f t="shared" si="0"/>
        <v>45383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f t="shared" si="0"/>
        <v>45413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f t="shared" si="0"/>
        <v>45444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f t="shared" si="0"/>
        <v>45474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f t="shared" si="0"/>
        <v>45505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f t="shared" si="0"/>
        <v>45536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f t="shared" si="0"/>
        <v>45566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f t="shared" si="0"/>
        <v>45597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f t="shared" si="0"/>
        <v>45627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f t="shared" si="0"/>
        <v>45658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f t="shared" si="0"/>
        <v>45689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f t="shared" si="0"/>
        <v>45717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f t="shared" si="0"/>
        <v>45748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f t="shared" si="0"/>
        <v>45778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f t="shared" si="0"/>
        <v>45809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>
        <f t="shared" si="0"/>
        <v>45839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>
        <f t="shared" si="0"/>
        <v>45870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>
        <f t="shared" si="0"/>
        <v>45901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IF(ISBLANK(Table13[[#This Row],[EARNED]]),"",Table13[[#This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0"/>
  <sheetViews>
    <sheetView zoomScaleNormal="100" workbookViewId="0">
      <pane ySplit="3690" topLeftCell="A4" activePane="bottomLeft"/>
      <selection activeCell="F4" sqref="F4:G4"/>
      <selection pane="bottomLeft" activeCell="K11" sqref="K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>
        <v>41456</v>
      </c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13.44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</v>
      </c>
      <c r="J9" s="11"/>
      <c r="K9" s="20"/>
    </row>
    <row r="10" spans="1:11" x14ac:dyDescent="0.25">
      <c r="A10" s="48" t="s">
        <v>49</v>
      </c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25">
      <c r="A11" s="50">
        <v>44682</v>
      </c>
      <c r="B11" s="20" t="s">
        <v>76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77</v>
      </c>
    </row>
    <row r="12" spans="1:11" x14ac:dyDescent="0.25">
      <c r="A12" s="50">
        <v>44713</v>
      </c>
      <c r="B12" s="20" t="s">
        <v>75</v>
      </c>
      <c r="C12" s="13"/>
      <c r="D12" s="39">
        <v>6.0000000000000001E-3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44804</v>
      </c>
      <c r="B13" s="20" t="s">
        <v>51</v>
      </c>
      <c r="C13" s="13"/>
      <c r="D13" s="39">
        <v>5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70</v>
      </c>
    </row>
    <row r="14" spans="1:11" x14ac:dyDescent="0.25">
      <c r="A14" s="40"/>
      <c r="B14" s="20" t="s">
        <v>71</v>
      </c>
      <c r="C14" s="13"/>
      <c r="D14" s="39">
        <v>7.3000000000000009E-2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44834</v>
      </c>
      <c r="B15" s="20" t="s">
        <v>54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25">
      <c r="A16" s="40"/>
      <c r="B16" s="20" t="s">
        <v>67</v>
      </c>
      <c r="C16" s="13"/>
      <c r="D16" s="39">
        <v>1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44820</v>
      </c>
    </row>
    <row r="17" spans="1:11" x14ac:dyDescent="0.25">
      <c r="A17" s="40"/>
      <c r="B17" s="20" t="s">
        <v>69</v>
      </c>
      <c r="C17" s="13"/>
      <c r="D17" s="39">
        <v>5.6000000000000015E-2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25">
      <c r="A18" s="40">
        <v>44865</v>
      </c>
      <c r="B18" s="20" t="s">
        <v>52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53</v>
      </c>
    </row>
    <row r="19" spans="1:11" x14ac:dyDescent="0.25">
      <c r="A19" s="40">
        <v>44895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44894</v>
      </c>
    </row>
    <row r="20" spans="1:11" x14ac:dyDescent="0.25">
      <c r="A20" s="40"/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49" t="s">
        <v>59</v>
      </c>
    </row>
    <row r="21" spans="1:11" x14ac:dyDescent="0.25">
      <c r="A21" s="40">
        <v>44896</v>
      </c>
      <c r="B21" s="20" t="s">
        <v>56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44904</v>
      </c>
    </row>
    <row r="22" spans="1:11" x14ac:dyDescent="0.25">
      <c r="A22" s="48" t="s">
        <v>58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44927</v>
      </c>
      <c r="B23" s="20" t="s">
        <v>61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44938</v>
      </c>
    </row>
    <row r="24" spans="1:11" x14ac:dyDescent="0.25">
      <c r="A24" s="40">
        <f>EDATE(A23,1)</f>
        <v>44958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f t="shared" ref="A25:A55" si="0">EDATE(A24,1)</f>
        <v>44986</v>
      </c>
      <c r="B25" s="20" t="s">
        <v>56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63</v>
      </c>
    </row>
    <row r="26" spans="1:11" x14ac:dyDescent="0.25">
      <c r="A26" s="40">
        <f t="shared" si="0"/>
        <v>45017</v>
      </c>
      <c r="B26" s="20" t="s">
        <v>60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3</v>
      </c>
      <c r="I26" s="9"/>
      <c r="J26" s="11"/>
      <c r="K26" s="20" t="s">
        <v>64</v>
      </c>
    </row>
    <row r="27" spans="1:11" x14ac:dyDescent="0.25">
      <c r="A27" s="40">
        <f t="shared" si="0"/>
        <v>45047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f t="shared" si="0"/>
        <v>45078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f t="shared" si="0"/>
        <v>45108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f t="shared" si="0"/>
        <v>45139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 t="shared" si="0"/>
        <v>45170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 t="shared" si="0"/>
        <v>45200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 t="shared" si="0"/>
        <v>45231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f t="shared" si="0"/>
        <v>45261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f t="shared" si="0"/>
        <v>45292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 t="shared" si="0"/>
        <v>45323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 t="shared" si="0"/>
        <v>45352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f t="shared" si="0"/>
        <v>45383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f t="shared" si="0"/>
        <v>45413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f t="shared" si="0"/>
        <v>45444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f t="shared" si="0"/>
        <v>45474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f t="shared" si="0"/>
        <v>45505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f t="shared" si="0"/>
        <v>45536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f t="shared" si="0"/>
        <v>45566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f t="shared" si="0"/>
        <v>45597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f t="shared" si="0"/>
        <v>45627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f t="shared" si="0"/>
        <v>45658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f t="shared" si="0"/>
        <v>45689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 t="shared" si="0"/>
        <v>45717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 t="shared" si="0"/>
        <v>45748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f t="shared" si="0"/>
        <v>45778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f t="shared" si="0"/>
        <v>45809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f t="shared" si="0"/>
        <v>45839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f t="shared" si="0"/>
        <v>45870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f t="shared" si="0"/>
        <v>45901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1"/>
      <c r="B80" s="15"/>
      <c r="C80" s="42"/>
      <c r="D80" s="43"/>
      <c r="E80" s="9"/>
      <c r="F80" s="15"/>
      <c r="G80" s="42" t="str">
        <f>IF(ISBLANK(Table1[[#This Row],[EARNED]]),"",Table1[[#This Row],[EARNED]])</f>
        <v/>
      </c>
      <c r="H80" s="43"/>
      <c r="I80" s="9"/>
      <c r="J80" s="12"/>
      <c r="K8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23.574999999999999</v>
      </c>
      <c r="B3" s="11">
        <v>25</v>
      </c>
      <c r="D3" s="11"/>
      <c r="E3" s="11">
        <v>1</v>
      </c>
      <c r="F3" s="11">
        <v>21</v>
      </c>
      <c r="G3" s="45">
        <f>SUMIFS(F7:F14,E7:E14,E3)+SUMIFS(D7:D66,C7:C66,F3)+D3</f>
        <v>0.16900000000000001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2023-11-22T02:38:11Z</dcterms:modified>
</cp:coreProperties>
</file>