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DSWD-CCR\"/>
    </mc:Choice>
  </mc:AlternateContent>
  <xr:revisionPtr revIDLastSave="0" documentId="13_ncr:1_{DF358703-0B4A-4080-A0D9-23BEB1A2D63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<sst xmlns="http://schemas.openxmlformats.org/spreadsheetml/2006/main" count="190" uniqueCount="98">
  <si>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</si>
  <si>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</si>
  <si>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</si>
  <si>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</si>
  <si>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</si>
  <si>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</si>
  <si>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</si>
  <si>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</si>
  <si>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</si>
  <si>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</si>
  <si>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</si>
  <si>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</si>
  <si>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</si>
  <si>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</si>
  <si>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</si>
  <si>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</si>
  <si>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</si>
  <si>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</si>
  <si>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</si>
  <si>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</si>
  <si>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</si>
  <si>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</si>
  <si>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</si>
  <si>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</si>
  <si>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</si>
  <si>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</si>
  <si>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</si>
  <si>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</si>
  <si>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</si>
  <si>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</si>
  <si>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</si>
  <si>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</si>
  <si>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</si>
  <si>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</si>
  <si>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</si>
  <si>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</si>
  <si>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</si>
  <si>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</si>
  <si>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</si>
  <si>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</si>
  <si>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</si>
  <si>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</si>
  <si>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</si>
  <si>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</si>
  <si>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</si>
  <si>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</si>
  <si>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</si>
  <si>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</si>
  <si>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</si>
  <si>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</si>
  <si>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</si>
  <si>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</si>
  <si>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</si>
  <si>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</si>
  <si>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</si>
  <si>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</si>
  <si>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</si>
  <si>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</si>
  <si>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</si>
  <si>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</si>
  <si>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</si>
  <si>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</si>
  <si>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</si>
  <si>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</si>
  <si>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</si>
  <si>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</si>
  <si>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</si>
  <si>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</si>
  <si>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</si>
  <si>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</si>
  <si>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</si>
  <si>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</si>
  <si>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</si>
  <si>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</si>
  <si>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</si>
  <si>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</si>
  <si>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</si>
  <si>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</si>
  <si>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</si>
  <si>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</si>
  <si>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</si>
  <si>
    <t>2023</t>
  </si>
  <si>
    <t>1/3,4/2023</t>
  </si>
  <si>
    <t>3/23,27,30/2023</t>
  </si>
  <si>
    <t>4/3,13,17/2023</t>
  </si>
  <si>
    <t>ML(41-0-0)</t>
  </si>
  <si>
    <t>5/22/2023 - 7/30/2023</t>
  </si>
  <si>
    <t>7/26-28/2023</t>
  </si>
  <si>
    <t>8/3,7/2023</t>
  </si>
  <si>
    <t>8/31, 9/4/2023</t>
  </si>
  <si>
    <t>9/25,28/2023</t>
  </si>
  <si>
    <t>UT(0-0-13)</t>
  </si>
  <si>
    <t>UT(0-0-7)</t>
  </si>
  <si>
    <t>A(1-0-0)</t>
  </si>
  <si>
    <t>UT(0-0-17)</t>
  </si>
  <si>
    <t>UT(0-0-33)</t>
  </si>
  <si>
    <t>UT(0-0-34)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</si>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</sst>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0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6"/>
  <sheetViews>
    <sheetView zoomScaleNormal="100" workbookViewId="0">
      <pane ySplit="3696" topLeftCell="A76" activePane="bottomLeft"/>
      <selection activeCell="E9" sqref="E9"/>
      <selection pane="bottomLeft" activeCell="C85" sqref="C85:C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3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55</v>
      </c>
    </row>
    <row r="23" spans="1:11" x14ac:dyDescent="0.3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3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3">
      <c r="A36" s="48" t="s">
        <v>72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77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8" t="s">
        <v>81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1"/>
      <c r="B116" s="15"/>
      <c r="C116" s="42"/>
      <c r="D116" s="43"/>
      <c r="E116" s="9"/>
      <c r="F116" s="15"/>
      <c r="G116" s="42" t="str">
        <f>IF(ISBLANK(Table13[[#This Row],[EARNED]]),"",Table13[[#This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04"/>
  <sheetViews>
    <sheetView tabSelected="1" zoomScaleNormal="100" workbookViewId="0">
      <pane ySplit="3696" topLeftCell="A76" activePane="bottomLeft"/>
      <selection activeCell="I9" sqref="I9"/>
      <selection pane="bottomLeft" activeCell="K83" sqref="K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90.496000000000009</v>
      </c>
      <c r="F9" s="11"/>
      <c r="G9" s="13" t="str">
        <f>IF(ISBLANK(Table13[[#This Row],[EARNED]]),"",Table13[[#This Row],[EARNED]])</f>
        <v/>
      </c>
      <c r="H9" s="11"/>
      <c r="I9" s="13">
        <f>SUM(Table1[[EARNED ]])-SUM(Table1[Absence Undertime  W/ Pay])+CONVERTION!$B$3</f>
        <v>46.167000000000002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46</v>
      </c>
      <c r="C11" s="13"/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43139</v>
      </c>
    </row>
    <row r="12" spans="1:11" x14ac:dyDescent="0.3">
      <c r="A12" s="40">
        <v>43160</v>
      </c>
      <c r="B12" s="20" t="s">
        <v>47</v>
      </c>
      <c r="C12" s="13"/>
      <c r="D12" s="39"/>
      <c r="E12" s="9"/>
      <c r="F12" s="20"/>
      <c r="G12" s="13">
        <f>IF(ISBLANK(Table13[[#This Row],[EARNED]]),"",Table13[[#This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3">
      <c r="A13" s="40">
        <v>43191</v>
      </c>
      <c r="B13" s="20" t="s">
        <v>47</v>
      </c>
      <c r="C13" s="13"/>
      <c r="D13" s="39"/>
      <c r="E13" s="9"/>
      <c r="F13" s="20"/>
      <c r="G13" s="13">
        <f>IF(ISBLANK(Table13[[#This Row],[EARNED]]),"",Table13[[#This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3">
      <c r="A14" s="40">
        <v>43221</v>
      </c>
      <c r="B14" s="20" t="s">
        <v>46</v>
      </c>
      <c r="C14" s="13"/>
      <c r="D14" s="39"/>
      <c r="E14" s="9"/>
      <c r="F14" s="20"/>
      <c r="G14" s="13">
        <f>IF(ISBLANK(Table13[[#This Row],[EARNED]]),"",Table13[[#This Row],[EARNED]])</f>
        <v>1.25</v>
      </c>
      <c r="H14" s="39">
        <v>1</v>
      </c>
      <c r="I14" s="9"/>
      <c r="J14" s="11"/>
      <c r="K14" s="49">
        <v>43238</v>
      </c>
    </row>
    <row r="15" spans="1:11" x14ac:dyDescent="0.3">
      <c r="A15" s="41"/>
      <c r="B15" s="15" t="s">
        <v>47</v>
      </c>
      <c r="C15" s="42"/>
      <c r="D15" s="43"/>
      <c r="E15" s="9"/>
      <c r="F15" s="15"/>
      <c r="G15" s="42">
        <f>IF(ISBLANK(Table13[[#This Row],[EARNED]]),"",Table13[[#This Row],[EARNED]])</f>
        <v>1.25</v>
      </c>
      <c r="H15" s="43">
        <v>2</v>
      </c>
      <c r="I15" s="9"/>
      <c r="J15" s="12"/>
      <c r="K15" s="15" t="s">
        <v>50</v>
      </c>
    </row>
    <row r="16" spans="1:11" x14ac:dyDescent="0.3">
      <c r="A16" s="40">
        <v>43252</v>
      </c>
      <c r="B16" s="20" t="s">
        <v>51</v>
      </c>
      <c r="C16" s="13"/>
      <c r="D16" s="39">
        <v>2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52</v>
      </c>
    </row>
    <row r="17" spans="1:11" x14ac:dyDescent="0.3">
      <c r="A17" s="40">
        <v>43313</v>
      </c>
      <c r="B17" s="20" t="s">
        <v>46</v>
      </c>
      <c r="C17" s="13"/>
      <c r="D17" s="39"/>
      <c r="E17" s="9"/>
      <c r="F17" s="20"/>
      <c r="G17" s="13">
        <f>IF(ISBLANK(Table13[[#This Row],[EARNED]]),"",Table13[[#This Row],[EARNED]])</f>
        <v>1.25</v>
      </c>
      <c r="H17" s="39">
        <v>1</v>
      </c>
      <c r="I17" s="9"/>
      <c r="J17" s="11"/>
      <c r="K17" s="49">
        <v>43325</v>
      </c>
    </row>
    <row r="18" spans="1:11" x14ac:dyDescent="0.3">
      <c r="A18" s="40">
        <v>43344</v>
      </c>
      <c r="B18" s="20" t="s">
        <v>47</v>
      </c>
      <c r="C18" s="13"/>
      <c r="D18" s="39"/>
      <c r="E18" s="9"/>
      <c r="F18" s="20"/>
      <c r="G18" s="13">
        <f>IF(ISBLANK(Table13[[#This Row],[EARNED]]),"",Table13[[#This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3">
      <c r="A19" s="40">
        <v>43405</v>
      </c>
      <c r="B19" s="20" t="s">
        <v>46</v>
      </c>
      <c r="C19" s="13"/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43427</v>
      </c>
    </row>
    <row r="20" spans="1:11" x14ac:dyDescent="0.3">
      <c r="A20" s="40"/>
      <c r="B20" s="20" t="s">
        <v>46</v>
      </c>
      <c r="C20" s="13"/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43416</v>
      </c>
    </row>
    <row r="21" spans="1:11" x14ac:dyDescent="0.3">
      <c r="A21" s="40">
        <v>43435</v>
      </c>
      <c r="B21" s="20" t="s">
        <v>46</v>
      </c>
      <c r="C21" s="13"/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43437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57</v>
      </c>
    </row>
    <row r="23" spans="1:11" x14ac:dyDescent="0.3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43525</v>
      </c>
      <c r="B24" s="20" t="s">
        <v>59</v>
      </c>
      <c r="C24" s="13"/>
      <c r="D24" s="39"/>
      <c r="E24" s="9"/>
      <c r="F24" s="20"/>
      <c r="G24" s="13">
        <f>IF(ISBLANK(Table13[[#This Row],[EARNED]]),"",Table13[[#This Row],[EARNED]])</f>
        <v>1.25</v>
      </c>
      <c r="H24" s="39">
        <v>3</v>
      </c>
      <c r="I24" s="9"/>
      <c r="J24" s="11"/>
      <c r="K24" s="20" t="s">
        <v>60</v>
      </c>
    </row>
    <row r="25" spans="1:11" x14ac:dyDescent="0.3">
      <c r="A25" s="40">
        <v>43556</v>
      </c>
      <c r="B25" s="20" t="s">
        <v>61</v>
      </c>
      <c r="C25" s="13"/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62</v>
      </c>
    </row>
    <row r="26" spans="1:11" x14ac:dyDescent="0.3">
      <c r="A26" s="40">
        <v>43586</v>
      </c>
      <c r="B26" s="20" t="s">
        <v>51</v>
      </c>
      <c r="C26" s="13"/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63</v>
      </c>
    </row>
    <row r="27" spans="1:11" x14ac:dyDescent="0.3">
      <c r="A27" s="40"/>
      <c r="B27" s="20" t="s">
        <v>64</v>
      </c>
      <c r="C27" s="13"/>
      <c r="D27" s="39">
        <v>4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65</v>
      </c>
    </row>
    <row r="28" spans="1:11" x14ac:dyDescent="0.3">
      <c r="A28" s="40">
        <v>43617</v>
      </c>
      <c r="B28" s="20" t="s">
        <v>46</v>
      </c>
      <c r="C28" s="13"/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43623</v>
      </c>
    </row>
    <row r="29" spans="1:11" x14ac:dyDescent="0.3">
      <c r="A29" s="40"/>
      <c r="B29" s="20" t="s">
        <v>46</v>
      </c>
      <c r="C29" s="13"/>
      <c r="D29" s="39"/>
      <c r="E29" s="9"/>
      <c r="F29" s="20"/>
      <c r="G29" s="13">
        <f>IF(ISBLANK(Table13[[#This Row],[EARNED]]),"",Table13[[#This Row],[EARNED]])</f>
        <v>1.25</v>
      </c>
      <c r="H29" s="39">
        <v>1</v>
      </c>
      <c r="I29" s="9"/>
      <c r="J29" s="11"/>
      <c r="K29" s="49">
        <v>43619</v>
      </c>
    </row>
    <row r="30" spans="1:11" x14ac:dyDescent="0.3">
      <c r="A30" s="40">
        <v>43647</v>
      </c>
      <c r="B30" s="20" t="s">
        <v>46</v>
      </c>
      <c r="C30" s="13"/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43664</v>
      </c>
    </row>
    <row r="31" spans="1:11" x14ac:dyDescent="0.3">
      <c r="A31" s="40"/>
      <c r="B31" s="20" t="s">
        <v>66</v>
      </c>
      <c r="C31" s="13"/>
      <c r="D31" s="39"/>
      <c r="E31" s="9"/>
      <c r="F31" s="20"/>
      <c r="G31" s="13">
        <f>IF(ISBLANK(Table13[[#This Row],[EARNED]]),"",Table13[[#This Row],[EARNED]])</f>
        <v>1.25</v>
      </c>
      <c r="H31" s="39">
        <v>7</v>
      </c>
      <c r="I31" s="9"/>
      <c r="J31" s="11"/>
      <c r="K31" s="20" t="s">
        <v>67</v>
      </c>
    </row>
    <row r="32" spans="1:11" x14ac:dyDescent="0.3">
      <c r="A32" s="40">
        <v>43678</v>
      </c>
      <c r="B32" s="20" t="s">
        <v>46</v>
      </c>
      <c r="C32" s="13"/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43686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>
        <f>IF(ISBLANK(Table13[[#This Row],[EARNED]]),"",Table13[[#This Row],[EARNED]])</f>
        <v>1.25</v>
      </c>
      <c r="H33" s="39">
        <v>2</v>
      </c>
      <c r="I33" s="9"/>
      <c r="J33" s="11"/>
      <c r="K33" s="20" t="s">
        <v>68</v>
      </c>
    </row>
    <row r="34" spans="1:11" x14ac:dyDescent="0.3">
      <c r="A34" s="40">
        <v>43709</v>
      </c>
      <c r="B34" s="20" t="s">
        <v>46</v>
      </c>
      <c r="C34" s="13"/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43720</v>
      </c>
    </row>
    <row r="35" spans="1:11" x14ac:dyDescent="0.3">
      <c r="A35" s="40">
        <v>43739</v>
      </c>
      <c r="B35" s="20" t="s">
        <v>46</v>
      </c>
      <c r="C35" s="13"/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43759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20" t="s">
        <v>69</v>
      </c>
    </row>
    <row r="37" spans="1:11" x14ac:dyDescent="0.3">
      <c r="A37" s="40">
        <v>43770</v>
      </c>
      <c r="B37" s="20" t="s">
        <v>46</v>
      </c>
      <c r="C37" s="13"/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43780</v>
      </c>
    </row>
    <row r="38" spans="1:11" x14ac:dyDescent="0.3">
      <c r="A38" s="40"/>
      <c r="B38" s="20" t="s">
        <v>46</v>
      </c>
      <c r="C38" s="13"/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43797</v>
      </c>
    </row>
    <row r="39" spans="1:11" x14ac:dyDescent="0.3">
      <c r="A39" s="40">
        <v>43800</v>
      </c>
      <c r="B39" s="20" t="s">
        <v>70</v>
      </c>
      <c r="C39" s="13"/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43826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>
        <f>IF(ISBLANK(Table13[[#This Row],[EARNED]]),"",Table13[[#This Row],[EARNED]])</f>
        <v>1.25</v>
      </c>
      <c r="H40" s="39">
        <v>2</v>
      </c>
      <c r="I40" s="9"/>
      <c r="J40" s="11"/>
      <c r="K40" s="20" t="s">
        <v>71</v>
      </c>
    </row>
    <row r="41" spans="1:11" x14ac:dyDescent="0.3">
      <c r="A41" s="48" t="s">
        <v>72</v>
      </c>
      <c r="B41" s="20"/>
      <c r="C41" s="13"/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43831</v>
      </c>
      <c r="B42" s="20" t="s">
        <v>73</v>
      </c>
      <c r="C42" s="13"/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43845</v>
      </c>
    </row>
    <row r="43" spans="1:11" x14ac:dyDescent="0.3">
      <c r="A43" s="40">
        <v>43862</v>
      </c>
      <c r="B43" s="20" t="s">
        <v>73</v>
      </c>
      <c r="C43" s="13"/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 t="s">
        <v>74</v>
      </c>
    </row>
    <row r="44" spans="1:11" x14ac:dyDescent="0.3">
      <c r="A44" s="40">
        <v>43891</v>
      </c>
      <c r="B44" s="20" t="s">
        <v>46</v>
      </c>
      <c r="C44" s="13"/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43903</v>
      </c>
    </row>
    <row r="45" spans="1:11" x14ac:dyDescent="0.3">
      <c r="A45" s="40"/>
      <c r="B45" s="20" t="s">
        <v>46</v>
      </c>
      <c r="C45" s="13"/>
      <c r="D45" s="39"/>
      <c r="E45" s="9"/>
      <c r="F45" s="20"/>
      <c r="G45" s="13">
        <f>IF(ISBLANK(Table13[[#This Row],[EARNED]]),"",Table13[[#This Row],[EARNED]])</f>
        <v>1.25</v>
      </c>
      <c r="H45" s="39">
        <v>1</v>
      </c>
      <c r="I45" s="9"/>
      <c r="J45" s="11"/>
      <c r="K45" s="49">
        <v>43899</v>
      </c>
    </row>
    <row r="46" spans="1:11" x14ac:dyDescent="0.3">
      <c r="A46" s="40"/>
      <c r="B46" s="20" t="s">
        <v>75</v>
      </c>
      <c r="C46" s="13"/>
      <c r="D46" s="39"/>
      <c r="E46" s="9"/>
      <c r="F46" s="20"/>
      <c r="G46" s="13">
        <f>IF(ISBLANK(Table13[[#This Row],[EARNED]]),"",Table13[[#This Row],[EARNED]])</f>
        <v>1.25</v>
      </c>
      <c r="H46" s="39">
        <v>4</v>
      </c>
      <c r="I46" s="9"/>
      <c r="J46" s="11"/>
      <c r="K46" s="20" t="s">
        <v>76</v>
      </c>
    </row>
    <row r="47" spans="1:11" x14ac:dyDescent="0.3">
      <c r="A47" s="40">
        <v>43983</v>
      </c>
      <c r="B47" s="20" t="s">
        <v>46</v>
      </c>
      <c r="C47" s="13"/>
      <c r="D47" s="39"/>
      <c r="E47" s="9"/>
      <c r="F47" s="20"/>
      <c r="G47" s="13">
        <f>IF(ISBLANK(Table13[[#This Row],[EARNED]]),"",Table13[[#This Row],[EARNED]])</f>
        <v>1.25</v>
      </c>
      <c r="H47" s="39">
        <v>1</v>
      </c>
      <c r="I47" s="9"/>
      <c r="J47" s="11"/>
      <c r="K47" s="49">
        <v>44012</v>
      </c>
    </row>
    <row r="48" spans="1:11" x14ac:dyDescent="0.3">
      <c r="A48" s="40">
        <v>44044</v>
      </c>
      <c r="B48" s="20" t="s">
        <v>46</v>
      </c>
      <c r="C48" s="13"/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44063</v>
      </c>
    </row>
    <row r="49" spans="1:11" x14ac:dyDescent="0.3">
      <c r="A49" s="40">
        <v>44075</v>
      </c>
      <c r="B49" s="20" t="s">
        <v>46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44089</v>
      </c>
    </row>
    <row r="50" spans="1:11" x14ac:dyDescent="0.3">
      <c r="A50" s="40"/>
      <c r="B50" s="20" t="s">
        <v>46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44098</v>
      </c>
    </row>
    <row r="51" spans="1:11" x14ac:dyDescent="0.3">
      <c r="A51" s="48" t="s">
        <v>78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23">
        <v>44652</v>
      </c>
      <c r="B52" s="20" t="s">
        <v>96</v>
      </c>
      <c r="C52" s="13"/>
      <c r="D52" s="39">
        <v>7.1000000000000008E-2</v>
      </c>
      <c r="E52" s="9"/>
      <c r="F52" s="20"/>
      <c r="G52" s="13"/>
      <c r="H52" s="39"/>
      <c r="I52" s="9"/>
      <c r="J52" s="11"/>
      <c r="K52" s="20"/>
    </row>
    <row r="53" spans="1:11" x14ac:dyDescent="0.3">
      <c r="A53" s="40">
        <v>44682</v>
      </c>
      <c r="B53" s="20" t="s">
        <v>46</v>
      </c>
      <c r="C53" s="13"/>
      <c r="D53" s="39"/>
      <c r="E53" s="9"/>
      <c r="F53" s="20"/>
      <c r="G53" s="13"/>
      <c r="H53" s="39">
        <v>1</v>
      </c>
      <c r="I53" s="9"/>
      <c r="J53" s="11"/>
      <c r="K53" s="49">
        <v>44683</v>
      </c>
    </row>
    <row r="54" spans="1:11" x14ac:dyDescent="0.3">
      <c r="A54" s="40"/>
      <c r="B54" s="20" t="s">
        <v>95</v>
      </c>
      <c r="C54" s="13"/>
      <c r="D54" s="39">
        <v>6.9000000000000006E-2</v>
      </c>
      <c r="E54" s="9"/>
      <c r="F54" s="20"/>
      <c r="G54" s="13"/>
      <c r="H54" s="39"/>
      <c r="I54" s="9"/>
      <c r="J54" s="11"/>
      <c r="K54" s="49"/>
    </row>
    <row r="55" spans="1:11" x14ac:dyDescent="0.3">
      <c r="A55" s="40">
        <v>44713</v>
      </c>
      <c r="B55" s="20" t="s">
        <v>46</v>
      </c>
      <c r="C55" s="13"/>
      <c r="D55" s="39"/>
      <c r="E55" s="9"/>
      <c r="F55" s="20"/>
      <c r="G55" s="13"/>
      <c r="H55" s="39">
        <v>1</v>
      </c>
      <c r="I55" s="9"/>
      <c r="J55" s="11"/>
      <c r="K55" s="49">
        <v>44718</v>
      </c>
    </row>
    <row r="56" spans="1:11" x14ac:dyDescent="0.3">
      <c r="A56" s="40"/>
      <c r="B56" s="20" t="s">
        <v>94</v>
      </c>
      <c r="C56" s="13"/>
      <c r="D56" s="39">
        <v>3.5000000000000017E-2</v>
      </c>
      <c r="E56" s="9"/>
      <c r="F56" s="20"/>
      <c r="G56" s="13"/>
      <c r="H56" s="39"/>
      <c r="I56" s="9"/>
      <c r="J56" s="11"/>
      <c r="K56" s="49"/>
    </row>
    <row r="57" spans="1:11" x14ac:dyDescent="0.3">
      <c r="A57" s="40">
        <v>44743</v>
      </c>
      <c r="B57" s="20" t="s">
        <v>94</v>
      </c>
      <c r="C57" s="13"/>
      <c r="D57" s="39">
        <v>3.5000000000000017E-2</v>
      </c>
      <c r="E57" s="9"/>
      <c r="F57" s="20"/>
      <c r="G57" s="13"/>
      <c r="H57" s="39"/>
      <c r="I57" s="9"/>
      <c r="J57" s="11"/>
      <c r="K57" s="49"/>
    </row>
    <row r="58" spans="1:11" x14ac:dyDescent="0.3">
      <c r="A58" s="40">
        <v>44774</v>
      </c>
      <c r="B58" s="20" t="s">
        <v>93</v>
      </c>
      <c r="C58" s="13"/>
      <c r="D58" s="39">
        <v>1</v>
      </c>
      <c r="E58" s="9"/>
      <c r="F58" s="20"/>
      <c r="G58" s="13"/>
      <c r="H58" s="39"/>
      <c r="I58" s="9"/>
      <c r="J58" s="11"/>
      <c r="K58" s="49">
        <v>44774</v>
      </c>
    </row>
    <row r="59" spans="1:11" x14ac:dyDescent="0.3">
      <c r="A59" s="40">
        <v>44805</v>
      </c>
      <c r="B59" s="20" t="s">
        <v>46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44823</v>
      </c>
    </row>
    <row r="60" spans="1:11" x14ac:dyDescent="0.3">
      <c r="A60" s="40"/>
      <c r="B60" s="20" t="s">
        <v>92</v>
      </c>
      <c r="C60" s="13"/>
      <c r="D60" s="39">
        <v>1.4999999999999999E-2</v>
      </c>
      <c r="E60" s="9"/>
      <c r="F60" s="20"/>
      <c r="G60" s="13"/>
      <c r="H60" s="39"/>
      <c r="I60" s="9"/>
      <c r="J60" s="11"/>
      <c r="K60" s="49"/>
    </row>
    <row r="61" spans="1:11" x14ac:dyDescent="0.3">
      <c r="A61" s="40">
        <v>45231</v>
      </c>
      <c r="B61" s="20" t="s">
        <v>91</v>
      </c>
      <c r="C61" s="13"/>
      <c r="D61" s="39">
        <v>2.700000000000001E-2</v>
      </c>
      <c r="E61" s="9"/>
      <c r="F61" s="20"/>
      <c r="G61" s="13"/>
      <c r="H61" s="39"/>
      <c r="I61" s="9"/>
      <c r="J61" s="11"/>
      <c r="K61" s="49"/>
    </row>
    <row r="62" spans="1:11" x14ac:dyDescent="0.3">
      <c r="A62" s="40">
        <v>44896</v>
      </c>
      <c r="B62" s="20" t="s">
        <v>56</v>
      </c>
      <c r="C62" s="13"/>
      <c r="D62" s="39"/>
      <c r="E62" s="9"/>
      <c r="F62" s="20"/>
      <c r="G62" s="13"/>
      <c r="H62" s="39"/>
      <c r="I62" s="9"/>
      <c r="J62" s="11"/>
      <c r="K62" s="20" t="s">
        <v>80</v>
      </c>
    </row>
    <row r="63" spans="1:11" x14ac:dyDescent="0.3">
      <c r="A63" s="48" t="s">
        <v>81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44927</v>
      </c>
      <c r="B64" s="20" t="s">
        <v>47</v>
      </c>
      <c r="C64" s="13"/>
      <c r="D64" s="39"/>
      <c r="E64" s="9"/>
      <c r="F64" s="20"/>
      <c r="G64" s="13"/>
      <c r="H64" s="39">
        <v>2</v>
      </c>
      <c r="I64" s="9"/>
      <c r="J64" s="11"/>
      <c r="K64" s="20" t="s">
        <v>82</v>
      </c>
    </row>
    <row r="65" spans="1:11" x14ac:dyDescent="0.3">
      <c r="A65" s="40">
        <v>44927</v>
      </c>
      <c r="B65" s="20" t="s">
        <v>46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44945</v>
      </c>
    </row>
    <row r="66" spans="1:11" x14ac:dyDescent="0.3">
      <c r="A66" s="40">
        <v>44958</v>
      </c>
      <c r="B66" s="20" t="s">
        <v>46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44985</v>
      </c>
    </row>
    <row r="67" spans="1:11" x14ac:dyDescent="0.3">
      <c r="A67" s="40">
        <v>44986</v>
      </c>
      <c r="B67" s="20" t="s">
        <v>46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44987</v>
      </c>
    </row>
    <row r="68" spans="1:11" x14ac:dyDescent="0.3">
      <c r="A68" s="40"/>
      <c r="B68" s="20" t="s">
        <v>59</v>
      </c>
      <c r="C68" s="13"/>
      <c r="D68" s="39"/>
      <c r="E68" s="9"/>
      <c r="F68" s="20"/>
      <c r="G68" s="13"/>
      <c r="H68" s="39">
        <v>3</v>
      </c>
      <c r="I68" s="9"/>
      <c r="J68" s="11"/>
      <c r="K68" s="49" t="s">
        <v>83</v>
      </c>
    </row>
    <row r="69" spans="1:11" x14ac:dyDescent="0.3">
      <c r="A69" s="40">
        <v>45017</v>
      </c>
      <c r="B69" s="20" t="s">
        <v>59</v>
      </c>
      <c r="C69" s="13"/>
      <c r="D69" s="39"/>
      <c r="E69" s="9"/>
      <c r="F69" s="20"/>
      <c r="G69" s="13"/>
      <c r="H69" s="39">
        <v>3</v>
      </c>
      <c r="I69" s="9"/>
      <c r="J69" s="11"/>
      <c r="K69" s="20" t="s">
        <v>84</v>
      </c>
    </row>
    <row r="70" spans="1:11" x14ac:dyDescent="0.3">
      <c r="A70" s="40">
        <v>45078</v>
      </c>
      <c r="B70" s="20" t="s">
        <v>85</v>
      </c>
      <c r="C70" s="13"/>
      <c r="D70" s="39"/>
      <c r="E70" s="9"/>
      <c r="F70" s="20"/>
      <c r="G70" s="13"/>
      <c r="H70" s="39"/>
      <c r="I70" s="9"/>
      <c r="J70" s="11"/>
      <c r="K70" s="20" t="s">
        <v>86</v>
      </c>
    </row>
    <row r="71" spans="1:11" x14ac:dyDescent="0.3">
      <c r="A71" s="40">
        <v>45108</v>
      </c>
      <c r="B71" s="20" t="s">
        <v>59</v>
      </c>
      <c r="C71" s="13"/>
      <c r="D71" s="39"/>
      <c r="E71" s="9"/>
      <c r="F71" s="20"/>
      <c r="G71" s="13"/>
      <c r="H71" s="39">
        <v>3</v>
      </c>
      <c r="I71" s="9"/>
      <c r="J71" s="11"/>
      <c r="K71" s="20" t="s">
        <v>87</v>
      </c>
    </row>
    <row r="72" spans="1:11" x14ac:dyDescent="0.3">
      <c r="A72" s="40">
        <v>45139</v>
      </c>
      <c r="B72" s="20" t="s">
        <v>47</v>
      </c>
      <c r="C72" s="13"/>
      <c r="D72" s="39"/>
      <c r="E72" s="9"/>
      <c r="F72" s="20"/>
      <c r="G72" s="13"/>
      <c r="H72" s="39">
        <v>2</v>
      </c>
      <c r="I72" s="9"/>
      <c r="J72" s="11"/>
      <c r="K72" s="20" t="s">
        <v>88</v>
      </c>
    </row>
    <row r="73" spans="1:11" x14ac:dyDescent="0.3">
      <c r="A73" s="40"/>
      <c r="B73" s="20" t="s">
        <v>46</v>
      </c>
      <c r="C73" s="13"/>
      <c r="D73" s="39"/>
      <c r="E73" s="9"/>
      <c r="F73" s="20"/>
      <c r="G73" s="13"/>
      <c r="H73" s="39">
        <v>1</v>
      </c>
      <c r="I73" s="9"/>
      <c r="J73" s="11"/>
      <c r="K73" s="49">
        <v>45152</v>
      </c>
    </row>
    <row r="74" spans="1:11" x14ac:dyDescent="0.3">
      <c r="A74" s="40"/>
      <c r="B74" s="20" t="s">
        <v>47</v>
      </c>
      <c r="C74" s="13"/>
      <c r="D74" s="39"/>
      <c r="E74" s="9"/>
      <c r="F74" s="20"/>
      <c r="G74" s="13"/>
      <c r="H74" s="39">
        <v>2</v>
      </c>
      <c r="I74" s="9"/>
      <c r="J74" s="11"/>
      <c r="K74" s="20" t="s">
        <v>89</v>
      </c>
    </row>
    <row r="75" spans="1:11" x14ac:dyDescent="0.3">
      <c r="A75" s="40"/>
      <c r="B75" s="20" t="s">
        <v>46</v>
      </c>
      <c r="C75" s="13"/>
      <c r="D75" s="39"/>
      <c r="E75" s="9"/>
      <c r="F75" s="20"/>
      <c r="G75" s="13"/>
      <c r="H75" s="39">
        <v>1</v>
      </c>
      <c r="I75" s="9"/>
      <c r="J75" s="11"/>
      <c r="K75" s="49">
        <v>45160</v>
      </c>
    </row>
    <row r="76" spans="1:11" x14ac:dyDescent="0.3">
      <c r="A76" s="40">
        <v>45170</v>
      </c>
      <c r="B76" s="20" t="s">
        <v>46</v>
      </c>
      <c r="C76" s="13"/>
      <c r="D76" s="39"/>
      <c r="E76" s="9"/>
      <c r="F76" s="20"/>
      <c r="G76" s="13"/>
      <c r="H76" s="39">
        <v>1</v>
      </c>
      <c r="I76" s="9"/>
      <c r="J76" s="11"/>
      <c r="K76" s="49">
        <v>45176</v>
      </c>
    </row>
    <row r="77" spans="1:11" x14ac:dyDescent="0.3">
      <c r="A77" s="40">
        <v>45200</v>
      </c>
      <c r="B77" s="20" t="s">
        <v>46</v>
      </c>
      <c r="C77" s="13"/>
      <c r="D77" s="39"/>
      <c r="E77" s="9"/>
      <c r="F77" s="20"/>
      <c r="G77" s="13"/>
      <c r="H77" s="39">
        <v>1</v>
      </c>
      <c r="I77" s="9"/>
      <c r="J77" s="11"/>
      <c r="K77" s="49">
        <v>45201</v>
      </c>
    </row>
    <row r="78" spans="1:11" x14ac:dyDescent="0.3">
      <c r="A78" s="40"/>
      <c r="B78" s="20" t="s">
        <v>47</v>
      </c>
      <c r="C78" s="13"/>
      <c r="D78" s="39"/>
      <c r="E78" s="9"/>
      <c r="F78" s="20"/>
      <c r="G78" s="13"/>
      <c r="H78" s="39">
        <v>2</v>
      </c>
      <c r="I78" s="9"/>
      <c r="J78" s="11"/>
      <c r="K78" s="20" t="s">
        <v>90</v>
      </c>
    </row>
    <row r="79" spans="1:11" x14ac:dyDescent="0.3">
      <c r="A79" s="40"/>
      <c r="B79" s="20" t="s">
        <v>46</v>
      </c>
      <c r="C79" s="13"/>
      <c r="D79" s="39"/>
      <c r="E79" s="9"/>
      <c r="F79" s="20"/>
      <c r="G79" s="13"/>
      <c r="H79" s="39">
        <v>1</v>
      </c>
      <c r="I79" s="9"/>
      <c r="J79" s="11"/>
      <c r="K79" s="49">
        <v>45208</v>
      </c>
    </row>
    <row r="80" spans="1:11" x14ac:dyDescent="0.3">
      <c r="A80" s="40"/>
      <c r="B80" s="20" t="s">
        <v>46</v>
      </c>
      <c r="C80" s="13"/>
      <c r="D80" s="39"/>
      <c r="E80" s="9"/>
      <c r="F80" s="20"/>
      <c r="G80" s="13"/>
      <c r="H80" s="39">
        <v>1</v>
      </c>
      <c r="I80" s="9"/>
      <c r="J80" s="11"/>
      <c r="K80" s="49">
        <v>45222</v>
      </c>
    </row>
    <row r="81" spans="1:11" x14ac:dyDescent="0.3">
      <c r="A81" s="40"/>
      <c r="B81" s="20" t="s">
        <v>46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45230</v>
      </c>
    </row>
    <row r="82" spans="1:11" x14ac:dyDescent="0.3">
      <c r="A82" s="40">
        <v>45254</v>
      </c>
      <c r="B82" s="20" t="s">
        <v>46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45253</v>
      </c>
    </row>
    <row r="83" spans="1:11" x14ac:dyDescent="0.3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3">
      <c r="A104" s="41"/>
      <c r="B104" s="15"/>
      <c r="C104" s="42"/>
      <c r="D104" s="43"/>
      <c r="E104" s="9"/>
      <c r="F104" s="15"/>
      <c r="G104" s="13"/>
      <c r="H104" s="43"/>
      <c r="I104" s="9"/>
      <c r="J104" s="12"/>
      <c r="K1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99.748000000000005</v>
      </c>
      <c r="B3" s="11">
        <v>80.167000000000002</v>
      </c>
      <c r="D3" s="11"/>
      <c r="E3" s="11"/>
      <c r="F3" s="11">
        <v>34</v>
      </c>
      <c r="G3" s="45">
        <f>SUMIFS(F7:F14,E7:E14,E3)+SUMIFS(D7:D66,C7:C66,F3)+D3</f>
        <v>7.1000000000000008E-2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97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152.5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2023-12-06T05:43:56Z</dcterms:modified>
</cp:coreProperties>
</file>