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2" i="5"/>
  <c r="G13" i="5"/>
  <c r="G17" i="5" l="1"/>
  <c r="F3" i="1" l="1"/>
  <c r="B4" i="1"/>
  <c r="F4" i="1" l="1"/>
  <c r="B3" i="1"/>
  <c r="B2" i="1"/>
  <c r="G10" i="5"/>
  <c r="E9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<sst xmlns="http://schemas.openxmlformats.org/spreadsheetml/2006/main" count="80" uniqueCount="52">
  <si>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</si>
  <si>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</si>
  <si>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</si>
  <si>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</si>
  <si>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</si>
  <si>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</si>
  <si>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</si>
  <si>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</si>
  <si>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</si>
  <si>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</si>
  <si>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</si>
  <si>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</si>
  <si>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</si>
  <si>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</si>
  <si>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</si>
  <si>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</si>
  <si>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</si>
  <si>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</si>
  <si>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</si>
  <si>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</si>
  <si>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</si>
  <si>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</si>
  <si>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</si>
  <si>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</si>
  <si>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</si>
  <si>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</si>
  <si>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</si>
  <si>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</si>
  <si>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</si>
  <si>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</si>
  <si>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</si>
  <si>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</si>
  <si>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</si>
  <si>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</si>
  <si>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</si>
  <si>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</si>
  <si>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</si>
  <si>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</si>
  <si>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</si>
  <si>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</si>
  <si>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</si>
  <si>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</si>
  <si>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</si>
  <si>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</si>
  <si>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</si>
  <si>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LARIOSA, ALBERT</t>
  </si>
  <si>
    <t>SP(1-0-0)</t>
  </si>
  <si>
    <t>SP(2-0-0)</t>
  </si>
  <si>
    <t>7/14,17/2023</t>
  </si>
  <si>
    <t>A(3-0-0)</t>
  </si>
  <si>
    <t>9/1,2,5/2022</t>
  </si>
  <si>
    <t>UT(0-2-27)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</si>
</sst>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8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0"/>
  <sheetViews>
    <sheetView tabSelected="1" zoomScale="98" zoomScaleNormal="98" workbookViewId="0">
      <pane ySplit="3660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16.693999999999999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62">
        <v>44652</v>
      </c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62">
        <v>44682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62">
        <v>44713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>
        <v>44743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44774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44805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50</v>
      </c>
    </row>
    <row r="17" spans="1:11" x14ac:dyDescent="0.25">
      <c r="A17" s="40"/>
      <c r="B17" s="20" t="s">
        <v>51</v>
      </c>
      <c r="C17" s="13"/>
      <c r="D17" s="39">
        <v>0.30599999999999999</v>
      </c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44835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44866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44896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44927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44958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44986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45017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45047</v>
      </c>
      <c r="B26" s="20" t="s">
        <v>46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45072</v>
      </c>
    </row>
    <row r="27" spans="1:11" x14ac:dyDescent="0.25">
      <c r="A27" s="40">
        <v>45078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45108</v>
      </c>
      <c r="B28" s="20" t="s">
        <v>47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48</v>
      </c>
    </row>
    <row r="29" spans="1:11" x14ac:dyDescent="0.25">
      <c r="A29" s="40">
        <v>45139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45170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45200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45231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1"/>
      <c r="B80" s="15"/>
      <c r="C80" s="42"/>
      <c r="D80" s="43"/>
      <c r="E80" s="9"/>
      <c r="F80" s="15"/>
      <c r="G80" s="42" t="str">
        <f>IF(ISBLANK(Table15[[#This Row],[EARNED]]),"",Table15[[#This Row],[EARNED]])</f>
        <v/>
      </c>
      <c r="H80" s="43"/>
      <c r="I80" s="9"/>
      <c r="J80" s="12"/>
      <c r="K8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LARIOSA, ALBERT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27</v>
      </c>
      <c r="G3" s="47">
        <f>SUMIFS(F7:F14,E7:E14,E3)+SUMIFS(D7:D66,C7:C66,F3)+D3</f>
        <v>0.30599999999999999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2023-11-20T06:28:37Z</dcterms:modified>
</cp:coreProperties>
</file>