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MAHOGANY MARKET\"/>
    </mc:Choice>
  </mc:AlternateContent>
  <bookViews>
    <workbookView xWindow="-105" yWindow="-105" windowWidth="23250" windowHeight="12570" firstSheet="1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2" i="5" l="1"/>
  <c r="G67" i="5" l="1"/>
  <c r="G70" i="5"/>
  <c r="G73" i="5"/>
  <c r="G76" i="5"/>
  <c r="G35" i="1" l="1"/>
  <c r="G27" i="1"/>
  <c r="G28" i="1"/>
  <c r="G29" i="1"/>
  <c r="G30" i="1"/>
  <c r="G31" i="1"/>
  <c r="G32" i="1"/>
  <c r="F3" i="1"/>
  <c r="B4" i="1"/>
  <c r="F4" i="1" l="1"/>
  <c r="B3" i="1"/>
  <c r="B2" i="1"/>
  <c r="G62" i="5"/>
  <c r="G49" i="5"/>
  <c r="G36" i="5"/>
  <c r="G23" i="5"/>
  <c r="E9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5" i="5"/>
  <c r="G74" i="5"/>
  <c r="G72" i="5"/>
  <c r="G71" i="5"/>
  <c r="G69" i="5"/>
  <c r="G68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<sst xmlns="http://schemas.openxmlformats.org/spreadsheetml/2006/main" count="167" uniqueCount="91">
  <si>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</si>
  <si>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</si>
  <si>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</si>
  <si>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</si>
  <si>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</si>
  <si>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</si>
  <si>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</si>
  <si>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</si>
  <si>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</si>
  <si>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</si>
  <si>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</si>
  <si>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</si>
  <si>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</si>
  <si>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</si>
  <si>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</si>
  <si>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</si>
  <si>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</si>
  <si>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</si>
  <si>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</si>
  <si>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</si>
  <si>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</si>
  <si>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</si>
  <si>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</si>
  <si>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</si>
  <si>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</si>
  <si>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</si>
  <si>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</si>
  <si>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</si>
  <si>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</si>
  <si>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</si>
  <si>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</si>
  <si>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</si>
  <si>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</si>
  <si>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</si>
  <si>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</si>
  <si>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</si>
  <si>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</si>
  <si>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</si>
  <si>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</si>
  <si>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</si>
  <si>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</si>
  <si>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</si>
  <si>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</si>
  <si>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</si>
  <si>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</si>
  <si>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</si>
  <si>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</si>
  <si>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</si>
  <si>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</si>
  <si>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</si>
  <si>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VL(7-0-0)</t>
  </si>
  <si>
    <t>VL(2-0-0)</t>
  </si>
  <si>
    <t>FL(3-0-0)</t>
  </si>
  <si>
    <t>3/19,20/2018</t>
  </si>
  <si>
    <t>SL(1-0-0)</t>
  </si>
  <si>
    <t>VL(1-0-0)</t>
  </si>
  <si>
    <t>CL (5-0-0)</t>
  </si>
  <si>
    <t>1/15,16,19,20,24/2020</t>
  </si>
  <si>
    <t>5/22-30/2019</t>
  </si>
  <si>
    <t>SL(2-0-0)</t>
  </si>
  <si>
    <t>3/6,9/2020</t>
  </si>
  <si>
    <t>VL(3-0-0)</t>
  </si>
  <si>
    <t>3/18-20/2020</t>
  </si>
  <si>
    <t>FL(2-0-0)</t>
  </si>
  <si>
    <t>SP(1-0-0)</t>
  </si>
  <si>
    <t>7/22,23/2021</t>
  </si>
  <si>
    <t>BDAY 8/2/22</t>
  </si>
  <si>
    <t>ENROLLMENT 8/22/22</t>
  </si>
  <si>
    <t>9/27-28/2022</t>
  </si>
  <si>
    <t>12/14-16/2022</t>
  </si>
  <si>
    <t>1/12,13/2023</t>
  </si>
  <si>
    <t>DIMAILIG, ARLYN RODRIGUEZ</t>
  </si>
  <si>
    <t>3/17,28/2023</t>
  </si>
  <si>
    <t>6/7-8/2023</t>
  </si>
  <si>
    <t>GRAD 7/13/2023</t>
  </si>
  <si>
    <t>FL(1-0-0)</t>
  </si>
  <si>
    <t>A(1-0-0)</t>
  </si>
  <si>
    <t>A(3-0-0)</t>
  </si>
  <si>
    <t>9/22,27,28/2022</t>
  </si>
  <si>
    <t>A(5-0-0)</t>
  </si>
  <si>
    <t>8/2,22,24,29,31/2022</t>
  </si>
  <si>
    <t>UT(0-3-32)</t>
  </si>
  <si>
    <t>A(2-0-0)</t>
  </si>
  <si>
    <t>7/6,22/2022</t>
  </si>
  <si>
    <t>6/1,15/2022</t>
  </si>
  <si>
    <t>UT(0-2-0)</t>
  </si>
  <si>
    <t>A(4-0-0)</t>
  </si>
  <si>
    <t>5/9,10,25,27/2022</t>
  </si>
  <si>
    <t>UT(0-0-17)</t>
  </si>
  <si>
    <t>12/13-15/2023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</si>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</sst>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2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zoomScale="98" zoomScaleNormal="98" workbookViewId="0">
      <pane ySplit="3645" topLeftCell="A79" activePane="bottomLeft"/>
      <selection activeCell="E5" sqref="E5"/>
      <selection pane="bottomLeft" activeCell="E99" sqref="E9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71</v>
      </c>
      <c r="C2" s="52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2"/>
      <c r="C3" s="52"/>
      <c r="D3" s="22" t="s">
        <v>13</v>
      </c>
      <c r="F3" s="56">
        <v>40787</v>
      </c>
      <c r="G3" s="57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2" t="s">
        <v>48</v>
      </c>
      <c r="C4" s="52"/>
      <c r="D4" s="22" t="s">
        <v>12</v>
      </c>
      <c r="F4" s="57"/>
      <c r="G4" s="57"/>
      <c r="H4" s="26" t="s">
        <v>17</v>
      </c>
      <c r="I4" s="26"/>
      <c r="J4" s="57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1" t="s">
        <v>8</v>
      </c>
      <c r="D7" s="61"/>
      <c r="E7" s="61"/>
      <c r="F7" s="61"/>
      <c r="G7" s="61" t="s">
        <v>7</v>
      </c>
      <c r="H7" s="61"/>
      <c r="I7" s="61"/>
      <c r="J7" s="6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42.023000000000003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51</v>
      </c>
      <c r="C13" s="13">
        <v>1.25</v>
      </c>
      <c r="D13" s="39">
        <v>2</v>
      </c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 t="s">
        <v>53</v>
      </c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52</v>
      </c>
      <c r="C22" s="13">
        <v>1.25</v>
      </c>
      <c r="D22" s="39">
        <v>3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 t="s">
        <v>55</v>
      </c>
      <c r="C31" s="13">
        <v>1.25</v>
      </c>
      <c r="D31" s="39">
        <v>1</v>
      </c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49">
        <v>43704</v>
      </c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 t="s">
        <v>55</v>
      </c>
      <c r="C34" s="13">
        <v>1.25</v>
      </c>
      <c r="D34" s="39">
        <v>1</v>
      </c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49">
        <v>43795</v>
      </c>
    </row>
    <row r="35" spans="1:11" x14ac:dyDescent="0.25">
      <c r="A35" s="40">
        <v>43800</v>
      </c>
      <c r="B35" s="20" t="s">
        <v>52</v>
      </c>
      <c r="C35" s="13">
        <v>1.25</v>
      </c>
      <c r="D35" s="39">
        <v>3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 t="s">
        <v>56</v>
      </c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 t="s">
        <v>57</v>
      </c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 t="s">
        <v>61</v>
      </c>
      <c r="C39" s="13">
        <v>1.25</v>
      </c>
      <c r="D39" s="39">
        <v>3</v>
      </c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 t="s">
        <v>62</v>
      </c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 t="s">
        <v>64</v>
      </c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49">
        <v>44015</v>
      </c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63</v>
      </c>
      <c r="C48" s="13">
        <v>1.25</v>
      </c>
      <c r="D48" s="39">
        <v>2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 t="s">
        <v>76</v>
      </c>
      <c r="C65" s="13">
        <v>1.25</v>
      </c>
      <c r="D65" s="39">
        <v>1</v>
      </c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49">
        <v>44638</v>
      </c>
    </row>
    <row r="66" spans="1:11" x14ac:dyDescent="0.25">
      <c r="A66" s="40">
        <v>44652</v>
      </c>
      <c r="B66" s="20" t="s">
        <v>76</v>
      </c>
      <c r="C66" s="13">
        <v>1.25</v>
      </c>
      <c r="D66" s="39">
        <v>1</v>
      </c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49">
        <v>44655</v>
      </c>
    </row>
    <row r="67" spans="1:11" x14ac:dyDescent="0.25">
      <c r="A67" s="40"/>
      <c r="B67" s="20" t="s">
        <v>88</v>
      </c>
      <c r="C67" s="13"/>
      <c r="D67" s="39">
        <v>3.5000000000000017E-2</v>
      </c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49"/>
    </row>
    <row r="68" spans="1:11" x14ac:dyDescent="0.25">
      <c r="A68" s="40">
        <v>44682</v>
      </c>
      <c r="B68" s="20" t="s">
        <v>86</v>
      </c>
      <c r="C68" s="13">
        <v>1.25</v>
      </c>
      <c r="D68" s="39">
        <v>4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 t="s">
        <v>87</v>
      </c>
    </row>
    <row r="69" spans="1:11" x14ac:dyDescent="0.25">
      <c r="A69" s="40">
        <v>44713</v>
      </c>
      <c r="B69" s="20" t="s">
        <v>82</v>
      </c>
      <c r="C69" s="13">
        <v>1.25</v>
      </c>
      <c r="D69" s="39">
        <v>2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 t="s">
        <v>84</v>
      </c>
    </row>
    <row r="70" spans="1:11" x14ac:dyDescent="0.25">
      <c r="A70" s="40"/>
      <c r="B70" s="20" t="s">
        <v>85</v>
      </c>
      <c r="C70" s="13"/>
      <c r="D70" s="39">
        <v>0.25</v>
      </c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>
        <v>44743</v>
      </c>
      <c r="B71" s="20" t="s">
        <v>82</v>
      </c>
      <c r="C71" s="13">
        <v>1.25</v>
      </c>
      <c r="D71" s="39">
        <v>2</v>
      </c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49" t="s">
        <v>83</v>
      </c>
    </row>
    <row r="72" spans="1:11" x14ac:dyDescent="0.25">
      <c r="A72" s="40">
        <v>44774</v>
      </c>
      <c r="B72" s="20" t="s">
        <v>79</v>
      </c>
      <c r="C72" s="13">
        <v>1.25</v>
      </c>
      <c r="D72" s="39">
        <v>5</v>
      </c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 t="s">
        <v>80</v>
      </c>
    </row>
    <row r="73" spans="1:11" x14ac:dyDescent="0.25">
      <c r="A73" s="40"/>
      <c r="B73" s="20" t="s">
        <v>81</v>
      </c>
      <c r="C73" s="13"/>
      <c r="D73" s="39">
        <v>0.442</v>
      </c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>
        <v>44805</v>
      </c>
      <c r="B74" s="20" t="s">
        <v>77</v>
      </c>
      <c r="C74" s="13">
        <v>1.25</v>
      </c>
      <c r="D74" s="39">
        <v>3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78</v>
      </c>
    </row>
    <row r="75" spans="1:11" x14ac:dyDescent="0.25">
      <c r="A75" s="40">
        <v>44835</v>
      </c>
      <c r="B75" s="20" t="s">
        <v>75</v>
      </c>
      <c r="C75" s="13">
        <v>1.25</v>
      </c>
      <c r="D75" s="39">
        <v>1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49">
        <v>44851</v>
      </c>
    </row>
    <row r="76" spans="1:11" x14ac:dyDescent="0.25">
      <c r="A76" s="40"/>
      <c r="B76" s="20" t="s">
        <v>76</v>
      </c>
      <c r="C76" s="13"/>
      <c r="D76" s="39">
        <v>1</v>
      </c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49">
        <v>44837</v>
      </c>
    </row>
    <row r="77" spans="1:11" x14ac:dyDescent="0.25">
      <c r="A77" s="40">
        <v>44866</v>
      </c>
      <c r="B77" s="20" t="s">
        <v>75</v>
      </c>
      <c r="C77" s="13">
        <v>1.25</v>
      </c>
      <c r="D77" s="39">
        <v>1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49">
        <v>44868</v>
      </c>
    </row>
    <row r="78" spans="1:11" x14ac:dyDescent="0.25">
      <c r="A78" s="40">
        <v>44896</v>
      </c>
      <c r="B78" s="20" t="s">
        <v>52</v>
      </c>
      <c r="C78" s="13">
        <v>1.25</v>
      </c>
      <c r="D78" s="39">
        <v>3</v>
      </c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 t="s">
        <v>69</v>
      </c>
    </row>
    <row r="79" spans="1:11" x14ac:dyDescent="0.25">
      <c r="A79" s="51" t="s">
        <v>47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>
        <v>44957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44985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45016</v>
      </c>
      <c r="B82" s="20" t="s">
        <v>63</v>
      </c>
      <c r="C82" s="13">
        <v>1.25</v>
      </c>
      <c r="D82" s="39">
        <v>2</v>
      </c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 t="s">
        <v>72</v>
      </c>
    </row>
    <row r="83" spans="1:11" x14ac:dyDescent="0.25">
      <c r="A83" s="40">
        <v>45046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45077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45107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45138</v>
      </c>
      <c r="B86" s="20" t="s">
        <v>64</v>
      </c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 t="s">
        <v>74</v>
      </c>
    </row>
    <row r="87" spans="1:11" x14ac:dyDescent="0.25">
      <c r="A87" s="40">
        <v>45169</v>
      </c>
      <c r="B87" s="20" t="s">
        <v>64</v>
      </c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49">
        <v>45140</v>
      </c>
    </row>
    <row r="88" spans="1:11" x14ac:dyDescent="0.25">
      <c r="A88" s="40">
        <v>45199</v>
      </c>
      <c r="B88" s="20"/>
      <c r="C88" s="13">
        <v>1.25</v>
      </c>
      <c r="D88" s="39"/>
      <c r="E88" s="9"/>
      <c r="F88" s="20"/>
      <c r="G88" s="13">
        <f>IF(ISBLANK(Table15[[#This Row],[EARNED]]),"",Table15[[#This Row],[EARNED]])</f>
        <v>1.25</v>
      </c>
      <c r="H88" s="39"/>
      <c r="I88" s="9"/>
      <c r="J88" s="11"/>
      <c r="K88" s="20"/>
    </row>
    <row r="89" spans="1:11" x14ac:dyDescent="0.25">
      <c r="A89" s="40">
        <v>45230</v>
      </c>
      <c r="B89" s="20"/>
      <c r="C89" s="13">
        <v>1.25</v>
      </c>
      <c r="D89" s="39"/>
      <c r="E89" s="9"/>
      <c r="F89" s="20"/>
      <c r="G89" s="13">
        <f>IF(ISBLANK(Table15[[#This Row],[EARNED]]),"",Table15[[#This Row],[EARNED]])</f>
        <v>1.25</v>
      </c>
      <c r="H89" s="39"/>
      <c r="I89" s="9"/>
      <c r="J89" s="11"/>
      <c r="K89" s="20"/>
    </row>
    <row r="90" spans="1:11" x14ac:dyDescent="0.25">
      <c r="A90" s="40">
        <v>45260</v>
      </c>
      <c r="B90" s="20"/>
      <c r="C90" s="13">
        <v>1.25</v>
      </c>
      <c r="D90" s="39"/>
      <c r="E90" s="9"/>
      <c r="F90" s="20"/>
      <c r="G90" s="13">
        <f>IF(ISBLANK(Table15[[#This Row],[EARNED]]),"",Table15[[#This Row],[EARNED]])</f>
        <v>1.25</v>
      </c>
      <c r="H90" s="39"/>
      <c r="I90" s="9"/>
      <c r="J90" s="11"/>
      <c r="K90" s="20"/>
    </row>
    <row r="91" spans="1:11" x14ac:dyDescent="0.25">
      <c r="A91" s="40">
        <v>45291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8" t="s">
        <v>90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45322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45351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45382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45412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45443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45473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45504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v>45535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v>45565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v>45596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>
        <v>45626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>
        <v>45657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>
        <v>45688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>
        <v>45716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>
        <v>45747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>
        <v>45777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>
        <v>45808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>
        <v>45838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>
        <v>45869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>
        <v>45900</v>
      </c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>
        <v>45930</v>
      </c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>
        <v>45961</v>
      </c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>
        <v>45991</v>
      </c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IF(ISBLANK(Table15[[#This Row],[EARNED]]),"",Table15[[#This Row],[EARNED]])</f>
        <v/>
      </c>
      <c r="H132" s="43"/>
      <c r="I132" s="9"/>
      <c r="J132" s="12"/>
      <c r="K132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="99" zoomScaleNormal="99" workbookViewId="0">
      <pane ySplit="3675" topLeftCell="A34" activePane="bottomLeft"/>
      <selection activeCell="B2" sqref="B2:C2"/>
      <selection pane="bottomLeft" activeCell="K48" sqref="K4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tr">
        <f>IF(ISBLANK('2018 LEAVE CREDITS'!B2:C2),"---------",'2018 LEAVE CREDITS'!B2:C2)</f>
        <v>DIMAILIG, ARLYN RODRIGUEZ</v>
      </c>
      <c r="C2" s="52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2" t="str">
        <f>IF(ISBLANK('2018 LEAVE CREDITS'!B3:C3),"",'2018 LEAVE CREDITS'!B3:C3)</f>
        <v/>
      </c>
      <c r="C3" s="52"/>
      <c r="D3" s="22" t="s">
        <v>13</v>
      </c>
      <c r="F3" s="56">
        <f>IF(ISBLANK('2018 LEAVE CREDITS'!F3:G3),"---------",'2018 LEAVE CREDITS'!F3:G3)</f>
        <v>40787</v>
      </c>
      <c r="G3" s="57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2" t="str">
        <f>IF(ISBLANK('2018 LEAVE CREDITS'!B4:C4),"---------",'2018 LEAVE CREDITS'!B4:C4)</f>
        <v>CASUAL</v>
      </c>
      <c r="C4" s="52"/>
      <c r="D4" s="22" t="s">
        <v>12</v>
      </c>
      <c r="F4" s="57" t="str">
        <f>IF(ISBLANK('2018 LEAVE CREDITS'!F4:G4),"",'2018 LEAVE CREDITS'!F4:G4)</f>
        <v/>
      </c>
      <c r="G4" s="57"/>
      <c r="H4" s="26" t="s">
        <v>17</v>
      </c>
      <c r="I4" s="26"/>
      <c r="J4" s="57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1" t="s">
        <v>8</v>
      </c>
      <c r="D7" s="61"/>
      <c r="E7" s="61"/>
      <c r="F7" s="61"/>
      <c r="G7" s="61" t="s">
        <v>7</v>
      </c>
      <c r="H7" s="61"/>
      <c r="I7" s="61"/>
      <c r="J7" s="6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8.9579999999999984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43221</v>
      </c>
      <c r="B11" s="20" t="s">
        <v>50</v>
      </c>
      <c r="C11" s="13"/>
      <c r="D11" s="39">
        <v>7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58</v>
      </c>
    </row>
    <row r="12" spans="1:11" x14ac:dyDescent="0.25">
      <c r="A12" s="48" t="s">
        <v>43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43678</v>
      </c>
      <c r="B13" s="20" t="s">
        <v>54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43681</v>
      </c>
    </row>
    <row r="14" spans="1:11" x14ac:dyDescent="0.25">
      <c r="A14" s="40">
        <v>43770</v>
      </c>
      <c r="B14" s="20" t="s">
        <v>54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43781</v>
      </c>
    </row>
    <row r="15" spans="1:11" x14ac:dyDescent="0.25">
      <c r="A15" s="48" t="s">
        <v>44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43862</v>
      </c>
      <c r="B16" s="15" t="s">
        <v>54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43864</v>
      </c>
    </row>
    <row r="17" spans="1:11" x14ac:dyDescent="0.25">
      <c r="A17" s="40"/>
      <c r="B17" s="20" t="s">
        <v>54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43888</v>
      </c>
    </row>
    <row r="18" spans="1:11" x14ac:dyDescent="0.25">
      <c r="A18" s="40"/>
      <c r="B18" s="20" t="s">
        <v>54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43881</v>
      </c>
    </row>
    <row r="19" spans="1:11" x14ac:dyDescent="0.25">
      <c r="A19" s="40">
        <v>43891</v>
      </c>
      <c r="B19" s="20" t="s">
        <v>59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60</v>
      </c>
    </row>
    <row r="20" spans="1:11" x14ac:dyDescent="0.25">
      <c r="A20" s="40">
        <v>44075</v>
      </c>
      <c r="B20" s="20" t="s">
        <v>54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44077</v>
      </c>
    </row>
    <row r="21" spans="1:11" x14ac:dyDescent="0.25">
      <c r="A21" s="40">
        <v>44105</v>
      </c>
      <c r="B21" s="20" t="s">
        <v>54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44109</v>
      </c>
    </row>
    <row r="22" spans="1:11" x14ac:dyDescent="0.25">
      <c r="A22" s="48" t="s">
        <v>45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44378</v>
      </c>
      <c r="B23" s="20" t="s">
        <v>59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2</v>
      </c>
      <c r="I23" s="9"/>
      <c r="J23" s="11"/>
      <c r="K23" s="20" t="s">
        <v>65</v>
      </c>
    </row>
    <row r="24" spans="1:11" x14ac:dyDescent="0.25">
      <c r="A24" s="40">
        <v>44409</v>
      </c>
      <c r="B24" s="20" t="s">
        <v>54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44381</v>
      </c>
    </row>
    <row r="25" spans="1:11" x14ac:dyDescent="0.25">
      <c r="A25" s="48" t="s">
        <v>46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44743</v>
      </c>
      <c r="B26" s="20" t="s">
        <v>54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44764</v>
      </c>
    </row>
    <row r="27" spans="1:11" x14ac:dyDescent="0.25">
      <c r="A27" s="40">
        <v>44774</v>
      </c>
      <c r="B27" s="20" t="s">
        <v>64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66</v>
      </c>
    </row>
    <row r="28" spans="1:11" x14ac:dyDescent="0.25">
      <c r="A28" s="40"/>
      <c r="B28" s="20" t="s">
        <v>64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67</v>
      </c>
    </row>
    <row r="29" spans="1:11" x14ac:dyDescent="0.25">
      <c r="A29" s="40">
        <v>44805</v>
      </c>
      <c r="B29" s="20" t="s">
        <v>59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68</v>
      </c>
    </row>
    <row r="30" spans="1:11" x14ac:dyDescent="0.25">
      <c r="A30" s="40"/>
      <c r="B30" s="20" t="s">
        <v>54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44826</v>
      </c>
    </row>
    <row r="31" spans="1:11" x14ac:dyDescent="0.25">
      <c r="A31" s="40"/>
      <c r="B31" s="20" t="s">
        <v>64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>
        <v>44834</v>
      </c>
    </row>
    <row r="32" spans="1:11" x14ac:dyDescent="0.25">
      <c r="A32" s="40">
        <v>44835</v>
      </c>
      <c r="B32" s="20" t="s">
        <v>54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44868</v>
      </c>
    </row>
    <row r="33" spans="1:11" x14ac:dyDescent="0.25">
      <c r="A33" s="48" t="s">
        <v>47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44927</v>
      </c>
      <c r="B34" s="20" t="s">
        <v>59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20" t="s">
        <v>70</v>
      </c>
    </row>
    <row r="35" spans="1:11" x14ac:dyDescent="0.25">
      <c r="A35" s="40">
        <v>44986</v>
      </c>
      <c r="B35" s="20" t="s">
        <v>55</v>
      </c>
      <c r="C35" s="13"/>
      <c r="D35" s="39">
        <v>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44638</v>
      </c>
    </row>
    <row r="36" spans="1:11" x14ac:dyDescent="0.25">
      <c r="A36" s="40">
        <v>45017</v>
      </c>
      <c r="B36" s="20" t="s">
        <v>54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9">
        <v>45036</v>
      </c>
    </row>
    <row r="37" spans="1:11" x14ac:dyDescent="0.25">
      <c r="A37" s="40">
        <v>45047</v>
      </c>
      <c r="B37" s="20" t="s">
        <v>54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45048</v>
      </c>
    </row>
    <row r="38" spans="1:11" x14ac:dyDescent="0.25">
      <c r="A38" s="40">
        <v>45078</v>
      </c>
      <c r="B38" s="20" t="s">
        <v>54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45077</v>
      </c>
    </row>
    <row r="39" spans="1:11" x14ac:dyDescent="0.25">
      <c r="A39" s="40"/>
      <c r="B39" s="20" t="s">
        <v>59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2</v>
      </c>
      <c r="I39" s="9"/>
      <c r="J39" s="11"/>
      <c r="K39" s="20" t="s">
        <v>73</v>
      </c>
    </row>
    <row r="40" spans="1:11" x14ac:dyDescent="0.25">
      <c r="A40" s="40">
        <v>45135</v>
      </c>
      <c r="B40" s="20" t="s">
        <v>54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45134</v>
      </c>
    </row>
    <row r="41" spans="1:11" x14ac:dyDescent="0.25">
      <c r="A41" s="40">
        <v>45139</v>
      </c>
      <c r="B41" s="20" t="s">
        <v>54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1</v>
      </c>
      <c r="I41" s="9"/>
      <c r="J41" s="11"/>
      <c r="K41" s="49">
        <v>45167</v>
      </c>
    </row>
    <row r="42" spans="1:11" x14ac:dyDescent="0.25">
      <c r="A42" s="40">
        <v>45170</v>
      </c>
      <c r="B42" s="20" t="s">
        <v>54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45170</v>
      </c>
    </row>
    <row r="43" spans="1:11" x14ac:dyDescent="0.25">
      <c r="A43" s="40"/>
      <c r="B43" s="20" t="s">
        <v>54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49">
        <v>45198</v>
      </c>
    </row>
    <row r="44" spans="1:11" x14ac:dyDescent="0.25">
      <c r="A44" s="40">
        <v>45200</v>
      </c>
      <c r="B44" s="20" t="s">
        <v>54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45212</v>
      </c>
    </row>
    <row r="45" spans="1:11" x14ac:dyDescent="0.25">
      <c r="A45" s="40"/>
      <c r="B45" s="20" t="s">
        <v>54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1</v>
      </c>
      <c r="I45" s="9"/>
      <c r="J45" s="11"/>
      <c r="K45" s="49">
        <v>45216</v>
      </c>
    </row>
    <row r="46" spans="1:11" x14ac:dyDescent="0.25">
      <c r="A46" s="40">
        <v>45231</v>
      </c>
      <c r="B46" s="20" t="s">
        <v>54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49">
        <v>45247</v>
      </c>
    </row>
    <row r="47" spans="1:11" x14ac:dyDescent="0.25">
      <c r="A47" s="40"/>
      <c r="B47" s="20" t="s">
        <v>52</v>
      </c>
      <c r="C47" s="13"/>
      <c r="D47" s="39">
        <v>3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 t="s">
        <v>89</v>
      </c>
    </row>
    <row r="48" spans="1:11" x14ac:dyDescent="0.25">
      <c r="A48" s="40">
        <v>45261</v>
      </c>
      <c r="B48" s="20" t="s">
        <v>54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49">
        <v>45266</v>
      </c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19.957999999999998</v>
      </c>
      <c r="B3" s="11">
        <v>42</v>
      </c>
      <c r="D3"/>
      <c r="E3"/>
      <c r="F3">
        <v>17</v>
      </c>
      <c r="G3" s="47">
        <f>SUMIFS(F7:F14,E7:E14,E3)+SUMIFS(D7:D66,C7:C66,F3)+D3</f>
        <v>3.5000000000000017E-2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2023-12-12T02:11:17Z</dcterms:modified>
</cp:coreProperties>
</file>