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" l="1"/>
  <c r="G79" i="1" l="1"/>
  <c r="G78" i="1"/>
  <c r="G72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<sst xmlns="http://schemas.openxmlformats.org/spreadsheetml/2006/main" count="87" uniqueCount="72">
  <si>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</si>
  <si>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</si>
  <si>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</si>
  <si>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</si>
  <si>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</si>
  <si>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</si>
  <si>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</si>
  <si>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</si>
  <si>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</si>
  <si>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</si>
  <si>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</si>
  <si>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</si>
  <si>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</si>
  <si>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</si>
  <si>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</si>
  <si>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</si>
  <si>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</si>
  <si>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</si>
  <si>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</si>
  <si>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</si>
  <si>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</si>
  <si>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</si>
  <si>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</si>
  <si>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</si>
  <si>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</si>
  <si>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</si>
  <si>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</si>
  <si>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</si>
  <si>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</si>
  <si>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</si>
  <si>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</si>
  <si>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</si>
  <si>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</si>
  <si>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</si>
  <si>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</si>
  <si>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</si>
  <si>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</si>
  <si>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</si>
  <si>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</si>
  <si>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</si>
  <si>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</si>
  <si>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</si>
  <si>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AUSTRIA, KIM</t>
  </si>
  <si>
    <t>CASUAL</t>
  </si>
  <si>
    <t>2019</t>
  </si>
  <si>
    <t>2018</t>
  </si>
  <si>
    <t>FL(5-0-0)</t>
  </si>
  <si>
    <t>SL(3-0-0)</t>
  </si>
  <si>
    <t>10/23-25/2019</t>
  </si>
  <si>
    <t>2020</t>
  </si>
  <si>
    <t>1/30,31, 2/1</t>
  </si>
  <si>
    <t>SL(1-0-0)</t>
  </si>
  <si>
    <t>7/8,10,11/2020</t>
  </si>
  <si>
    <t>2021</t>
  </si>
  <si>
    <t>SP(1-0-0)</t>
  </si>
  <si>
    <t>12/6/21 BDAY</t>
  </si>
  <si>
    <t>VL(5-0-0)</t>
  </si>
  <si>
    <t>12/23-29/2021</t>
  </si>
  <si>
    <t>2022</t>
  </si>
  <si>
    <t>5/23-25,30,31/2022</t>
  </si>
  <si>
    <t>VL(2-0-0)</t>
  </si>
  <si>
    <t>10/3-4/2022</t>
  </si>
  <si>
    <t>2023</t>
  </si>
  <si>
    <t>9/6,9/2022</t>
  </si>
  <si>
    <t>SP(2-0-0)</t>
  </si>
  <si>
    <t>ONT</t>
  </si>
  <si>
    <t>FL(1-0-0)</t>
  </si>
  <si>
    <t>6/2,5/2023</t>
  </si>
  <si>
    <t>FL(2-0-0)</t>
  </si>
  <si>
    <t>5/26,30/2023</t>
  </si>
  <si>
    <t>VL(4-0-0)</t>
  </si>
  <si>
    <t>8/1-4/2023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</si>
</sst>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825" topLeftCell="A66" activePane="bottomLeft"/>
      <selection activeCell="I9" sqref="I9"/>
      <selection pane="bottomLeft" activeCell="F76" sqref="F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43360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65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50.582999999999998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68.582999999999998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43360</v>
      </c>
      <c r="B11" s="20"/>
      <c r="C11" s="13">
        <v>0.58299999999999996</v>
      </c>
      <c r="D11" s="39"/>
      <c r="E11" s="9"/>
      <c r="F11" s="20"/>
      <c r="G11" s="13">
        <f>IF(ISBLANK(Table1[[#This Row],[EARNED]]),"",Table1[[#This Row],[EARNED]])</f>
        <v>0.58299999999999996</v>
      </c>
      <c r="H11" s="39"/>
      <c r="I11" s="9"/>
      <c r="J11" s="11"/>
      <c r="K11" s="20"/>
    </row>
    <row r="12" spans="1:11" x14ac:dyDescent="0.25">
      <c r="A12" s="40">
        <v>43374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43405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43435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43466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43497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43525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43556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43586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43617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43647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43678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43709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43739</v>
      </c>
      <c r="B25" s="20" t="s">
        <v>47</v>
      </c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48</v>
      </c>
    </row>
    <row r="26" spans="1:11" x14ac:dyDescent="0.25">
      <c r="A26" s="40">
        <v>43770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43800</v>
      </c>
      <c r="B27" s="20" t="s">
        <v>46</v>
      </c>
      <c r="C27" s="42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49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43831</v>
      </c>
      <c r="B29" s="20" t="s">
        <v>47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50</v>
      </c>
    </row>
    <row r="30" spans="1:11" x14ac:dyDescent="0.25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43862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43891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43922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43952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43983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44013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44018</v>
      </c>
    </row>
    <row r="37" spans="1:11" x14ac:dyDescent="0.25">
      <c r="A37" s="40">
        <v>44044</v>
      </c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3</v>
      </c>
      <c r="I37" s="9"/>
      <c r="J37" s="11"/>
      <c r="K37" s="20" t="s">
        <v>52</v>
      </c>
    </row>
    <row r="38" spans="1:11" x14ac:dyDescent="0.25">
      <c r="A38" s="40"/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44075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44105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44136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44166</v>
      </c>
      <c r="B42" s="20" t="s">
        <v>46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53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44197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44228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44256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44287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44317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44348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44378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44409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44440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44470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44501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44531</v>
      </c>
      <c r="B55" s="20" t="s">
        <v>54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20" t="s">
        <v>55</v>
      </c>
    </row>
    <row r="56" spans="1:11" x14ac:dyDescent="0.25">
      <c r="A56" s="40"/>
      <c r="B56" s="20" t="s">
        <v>56</v>
      </c>
      <c r="C56" s="13"/>
      <c r="D56" s="39">
        <v>5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57</v>
      </c>
    </row>
    <row r="57" spans="1:11" x14ac:dyDescent="0.25">
      <c r="A57" s="40"/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8" t="s">
        <v>58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44562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44593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44621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44652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44682</v>
      </c>
      <c r="B63" s="20" t="s">
        <v>56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59</v>
      </c>
    </row>
    <row r="64" spans="1:11" x14ac:dyDescent="0.25">
      <c r="A64" s="40">
        <v>44713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44743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44774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44805</v>
      </c>
      <c r="B67" s="20" t="s">
        <v>60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61</v>
      </c>
    </row>
    <row r="68" spans="1:11" x14ac:dyDescent="0.25">
      <c r="A68" s="40"/>
      <c r="B68" s="20" t="s">
        <v>64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63</v>
      </c>
    </row>
    <row r="69" spans="1:11" x14ac:dyDescent="0.25">
      <c r="A69" s="40">
        <v>44835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44866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44896</v>
      </c>
      <c r="B71" s="20" t="s">
        <v>54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44901</v>
      </c>
    </row>
    <row r="72" spans="1:11" x14ac:dyDescent="0.25">
      <c r="A72" s="48" t="s">
        <v>62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44957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44985</v>
      </c>
      <c r="B74" s="20" t="s">
        <v>54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44960</v>
      </c>
    </row>
    <row r="75" spans="1:11" x14ac:dyDescent="0.25">
      <c r="A75" s="40">
        <v>45016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44999</v>
      </c>
    </row>
    <row r="76" spans="1:11" x14ac:dyDescent="0.25">
      <c r="A76" s="40">
        <v>45046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45077</v>
      </c>
      <c r="B77" s="20" t="s">
        <v>66</v>
      </c>
      <c r="C77" s="13">
        <v>1.25</v>
      </c>
      <c r="D77" s="39">
        <v>1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9">
        <v>45075</v>
      </c>
    </row>
    <row r="78" spans="1:11" x14ac:dyDescent="0.25">
      <c r="A78" s="40"/>
      <c r="B78" s="20" t="s">
        <v>54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 t="s">
        <v>67</v>
      </c>
    </row>
    <row r="79" spans="1:11" x14ac:dyDescent="0.25">
      <c r="A79" s="40"/>
      <c r="B79" s="20" t="s">
        <v>66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45083</v>
      </c>
    </row>
    <row r="80" spans="1:11" x14ac:dyDescent="0.25">
      <c r="A80" s="40"/>
      <c r="B80" s="20" t="s">
        <v>68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9" t="s">
        <v>69</v>
      </c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 t="s">
        <v>70</v>
      </c>
      <c r="C82" s="13">
        <v>1.25</v>
      </c>
      <c r="D82" s="39">
        <v>4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71</v>
      </c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 t="s">
        <v>66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49">
        <v>45289</v>
      </c>
    </row>
    <row r="87" spans="1:11" x14ac:dyDescent="0.25">
      <c r="A87" s="40"/>
      <c r="B87" s="20" t="s">
        <v>54</v>
      </c>
      <c r="C87" s="13"/>
      <c r="D87" s="39"/>
      <c r="E87" s="9"/>
      <c r="F87" s="20"/>
      <c r="G87" s="13"/>
      <c r="H87" s="39"/>
      <c r="I87" s="9"/>
      <c r="J87" s="11"/>
      <c r="K87" s="49">
        <v>45286</v>
      </c>
    </row>
    <row r="88" spans="1:11" x14ac:dyDescent="0.25">
      <c r="A88" s="40">
        <v>45291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17</v>
      </c>
      <c r="K3" s="35">
        <f>J4-1</f>
        <v>16</v>
      </c>
      <c r="L3" s="45">
        <f>IF($J$4=1,1.25,IF(ISBLANK($J$3),"---",1.25-VLOOKUP($K$3,$I$8:$K$37,2)))</f>
        <v>0.58299999999999996</v>
      </c>
    </row>
    <row r="4" spans="1:12" hidden="1" x14ac:dyDescent="0.25">
      <c r="G4" s="33"/>
      <c r="J4" s="1" t="str">
        <f>IF(TEXT(J3,"D")=1,1,TEXT(J3,"D"))</f>
        <v>17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2023-12-11T06:03:13Z</dcterms:modified>
</cp:coreProperties>
</file>