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0" yWindow="0" windowWidth="11520" windowHeight="1236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" i="1" l="1"/>
  <c r="G27" i="1" l="1"/>
  <c r="G14" i="1"/>
  <c r="G3" i="3"/>
  <c r="G18" i="1"/>
  <c r="G19" i="1"/>
  <c r="G20" i="1"/>
  <c r="G21" i="1"/>
  <c r="G22" i="1"/>
  <c r="G23" i="1"/>
  <c r="G24" i="1"/>
  <c r="G25" i="1"/>
  <c r="G26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0" i="1"/>
  <c r="G11" i="1"/>
  <c r="G12" i="1"/>
  <c r="G13" i="1"/>
  <c r="G15" i="1"/>
  <c r="G16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<sst xmlns="http://schemas.openxmlformats.org/spreadsheetml/2006/main" count="72" uniqueCount="66">
  <si>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</si>
  <si>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</si>
  <si>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</si>
  <si>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</si>
  <si>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</si>
  <si>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</si>
  <si>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</si>
  <si>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</si>
  <si>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</si>
  <si>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</si>
  <si>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</si>
  <si>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</si>
  <si>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</si>
  <si>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</si>
  <si>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</si>
  <si>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</si>
  <si>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</si>
  <si>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</si>
  <si>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</si>
  <si>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</si>
  <si>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</si>
  <si>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</si>
  <si>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</si>
  <si>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</si>
  <si>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</si>
  <si>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</si>
  <si>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</si>
  <si>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</si>
  <si>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</si>
  <si>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</si>
  <si>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</si>
  <si>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</si>
  <si>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</si>
  <si>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</si>
  <si>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</si>
  <si>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</si>
  <si>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</si>
  <si>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</si>
  <si>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</si>
  <si>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</si>
  <si>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</si>
  <si>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</si>
  <si>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SUMAGUI, DESZERIE ANN AMULONG</t>
  </si>
  <si>
    <t>CASUAL</t>
  </si>
  <si>
    <t>MED TECH</t>
  </si>
  <si>
    <t>ONT</t>
  </si>
  <si>
    <t>2020</t>
  </si>
  <si>
    <t>2021</t>
  </si>
  <si>
    <t>2022</t>
  </si>
  <si>
    <t>FL(5-0-0)</t>
  </si>
  <si>
    <t>VL(10-0-0)</t>
  </si>
  <si>
    <t>11/16-30/2022</t>
  </si>
  <si>
    <t>SP(1-0-0)</t>
  </si>
  <si>
    <t>2023</t>
  </si>
  <si>
    <t>SL(1-0-0)</t>
  </si>
  <si>
    <t>FL(2-0-0)</t>
  </si>
  <si>
    <t>5/30,31/2023</t>
  </si>
  <si>
    <t>SL(11-0-0)</t>
  </si>
  <si>
    <t>6/1,2,5-9,13-16/2023</t>
  </si>
  <si>
    <t>ML(60-0-0)</t>
  </si>
  <si>
    <t>06/19-8/17/2023</t>
  </si>
  <si>
    <t>VL(8-0-0)</t>
  </si>
  <si>
    <t>8/18-20,24-27,31/2023</t>
  </si>
  <si>
    <t>VL(1-0-0)</t>
  </si>
  <si>
    <t>11/9,20/2023</t>
  </si>
  <si>
    <t>UT(0-5-0)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</si>
</sst>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3"/>
  <sheetViews>
    <sheetView tabSelected="1" topLeftCell="A3" zoomScaleNormal="100" workbookViewId="0">
      <pane ySplit="3690" topLeftCell="A25" activePane="bottomLeft"/>
      <selection activeCell="I9" sqref="I9"/>
      <selection pane="bottomLeft" activeCell="F46" sqref="F4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44</v>
      </c>
      <c r="C3" s="52"/>
      <c r="D3" s="22" t="s">
        <v>13</v>
      </c>
      <c r="F3" s="58">
        <v>44105</v>
      </c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3" t="s">
        <v>45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16.375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33</v>
      </c>
      <c r="J9" s="11"/>
      <c r="K9" s="20"/>
    </row>
    <row r="10" spans="1:11" x14ac:dyDescent="0.25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44105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44136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44166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8" t="s">
        <v>47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44197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44228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v>44256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25">
      <c r="A18" s="40">
        <v>44287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44317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44348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44378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44409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44440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44470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44501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44531</v>
      </c>
      <c r="B26" s="20" t="s">
        <v>49</v>
      </c>
      <c r="C26" s="13">
        <v>1.25</v>
      </c>
      <c r="D26" s="39">
        <v>5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8" t="s">
        <v>48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44562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44593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44621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44652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44682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44713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44743</v>
      </c>
      <c r="B34" s="20" t="s">
        <v>65</v>
      </c>
      <c r="C34" s="13">
        <v>1.25</v>
      </c>
      <c r="D34" s="39">
        <v>0.625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44774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44805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44835</v>
      </c>
      <c r="B37" s="20" t="s">
        <v>52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49">
        <v>44848</v>
      </c>
    </row>
    <row r="38" spans="1:11" x14ac:dyDescent="0.25">
      <c r="A38" s="40">
        <v>44866</v>
      </c>
      <c r="B38" s="20" t="s">
        <v>50</v>
      </c>
      <c r="C38" s="13">
        <v>1.25</v>
      </c>
      <c r="D38" s="39">
        <v>10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51</v>
      </c>
    </row>
    <row r="39" spans="1:11" x14ac:dyDescent="0.25">
      <c r="A39" s="48" t="s">
        <v>53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44957</v>
      </c>
      <c r="B40" s="20" t="s">
        <v>54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9">
        <v>44949</v>
      </c>
    </row>
    <row r="41" spans="1:11" x14ac:dyDescent="0.25">
      <c r="A41" s="40">
        <v>44985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45016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45046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45077</v>
      </c>
      <c r="B44" s="20" t="s">
        <v>55</v>
      </c>
      <c r="C44" s="13">
        <v>1.25</v>
      </c>
      <c r="D44" s="39">
        <v>2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56</v>
      </c>
    </row>
    <row r="45" spans="1:11" x14ac:dyDescent="0.25">
      <c r="A45" s="40">
        <v>45107</v>
      </c>
      <c r="B45" s="20" t="s">
        <v>57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11</v>
      </c>
      <c r="I45" s="9"/>
      <c r="J45" s="11"/>
      <c r="K45" s="20" t="s">
        <v>58</v>
      </c>
    </row>
    <row r="46" spans="1:11" x14ac:dyDescent="0.25">
      <c r="A46" s="40">
        <v>45138</v>
      </c>
      <c r="B46" s="20" t="s">
        <v>59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60</v>
      </c>
    </row>
    <row r="47" spans="1:11" x14ac:dyDescent="0.25">
      <c r="A47" s="40">
        <v>45169</v>
      </c>
      <c r="B47" s="20" t="s">
        <v>61</v>
      </c>
      <c r="C47" s="13">
        <v>1.25</v>
      </c>
      <c r="D47" s="39">
        <v>8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62</v>
      </c>
    </row>
    <row r="48" spans="1:11" x14ac:dyDescent="0.25">
      <c r="A48" s="40">
        <v>45199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45230</v>
      </c>
      <c r="B49" s="20" t="s">
        <v>52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49">
        <v>45213</v>
      </c>
    </row>
    <row r="50" spans="1:11" x14ac:dyDescent="0.25">
      <c r="A50" s="40"/>
      <c r="B50" s="20" t="s">
        <v>63</v>
      </c>
      <c r="C50" s="13"/>
      <c r="D50" s="39">
        <v>1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49">
        <v>45214</v>
      </c>
    </row>
    <row r="51" spans="1:11" x14ac:dyDescent="0.25">
      <c r="A51" s="40">
        <v>45260</v>
      </c>
      <c r="B51" s="20" t="s">
        <v>55</v>
      </c>
      <c r="C51" s="13"/>
      <c r="D51" s="39">
        <v>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 t="s">
        <v>64</v>
      </c>
    </row>
    <row r="52" spans="1:11" x14ac:dyDescent="0.25">
      <c r="A52" s="40">
        <v>45291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45322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45351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45382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45412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45443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45473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45504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45535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45565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45596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45626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45657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45688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45716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45747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45777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45808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45838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45869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45900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45930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45961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45991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46022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46053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46081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46112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46142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46173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46203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46234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46265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1"/>
      <c r="B133" s="15"/>
      <c r="C133" s="42"/>
      <c r="D133" s="43"/>
      <c r="E133" s="9"/>
      <c r="F133" s="15"/>
      <c r="G133" s="42" t="str">
        <f>IF(ISBLANK(Table1[[#This Row],[EARNED]]),"",Table1[[#This Row],[EARNED]])</f>
        <v/>
      </c>
      <c r="H133" s="43"/>
      <c r="I133" s="9"/>
      <c r="J133" s="12"/>
      <c r="K1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5</v>
      </c>
      <c r="F3" s="11"/>
      <c r="G3" s="45">
        <f>SUMIFS(F7:F14,E7:E14,E3)+SUMIFS(D7:D66,C7:C66,F3)+D3</f>
        <v>0.625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2023-12-18T08:24:39Z</dcterms:modified>
</cp:coreProperties>
</file>