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5" l="1"/>
  <c r="G22" i="5" l="1"/>
  <c r="E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A7" i="3" s="1"/>
  <c r="K3" i="3"/>
  <c r="L3" i="3" s="1"/>
</calcChain>
</file>

<file path=xl/sharedStrings.xml><?xml version="1.0" encoding="utf-8"?>
<sst xmlns="http://schemas.openxmlformats.org/spreadsheetml/2006/main" count="73" uniqueCount="60">
  <si>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</si>
  <si>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</si>
  <si>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</si>
  <si>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</si>
  <si>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</si>
  <si>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</si>
  <si>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</si>
  <si>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</si>
  <si>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</si>
  <si>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</si>
  <si>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</si>
  <si>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</si>
  <si>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</si>
  <si>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</si>
  <si>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</si>
  <si>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</si>
  <si>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</si>
  <si>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</si>
  <si>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</si>
  <si>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</si>
  <si>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</si>
  <si>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</si>
  <si>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</si>
  <si>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</si>
  <si>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</si>
  <si>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</si>
  <si>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</si>
  <si>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</si>
  <si>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</si>
  <si>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</si>
  <si>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</si>
  <si>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</si>
  <si>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</si>
  <si>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</si>
  <si>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</si>
  <si>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</si>
  <si>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</si>
  <si>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</si>
  <si>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</si>
  <si>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</si>
  <si>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</si>
  <si>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</si>
  <si>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2022</t>
  </si>
  <si>
    <t>2023</t>
  </si>
  <si>
    <t>CASUAL</t>
  </si>
  <si>
    <t>TOTAL LEAVE BALANCE</t>
  </si>
  <si>
    <t>VL(2-0-0)</t>
  </si>
  <si>
    <t>5/15,16/2023</t>
  </si>
  <si>
    <t>SL(1-0-0)</t>
  </si>
  <si>
    <t>06/13,20/2023</t>
  </si>
  <si>
    <t>DE CASTRO, ROSS EIZALHYNNE ANGCAYA</t>
  </si>
  <si>
    <t>6/6,7/2023</t>
  </si>
  <si>
    <t>10/16,23/2023</t>
  </si>
  <si>
    <t>VL(8-0-0)</t>
  </si>
  <si>
    <t>10/5,10,11,17,18,24,25,31/2023</t>
  </si>
  <si>
    <t>SL(2-0-0)</t>
  </si>
  <si>
    <t>10/26,27/2023</t>
  </si>
  <si>
    <t>10/19,20/2023</t>
  </si>
  <si>
    <t>2024</t>
  </si>
  <si>
    <t>UT(0-0-21)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</si>
</sst>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78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8"/>
  <sheetViews>
    <sheetView tabSelected="1" zoomScale="110" zoomScaleNormal="110" workbookViewId="0">
      <pane ySplit="4050" topLeftCell="A7" activePane="bottomLeft"/>
      <selection activeCell="F4" sqref="F4:G4"/>
      <selection pane="bottomLeft" activeCell="E28" sqref="E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4"/>
      <c r="C3" s="54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44</v>
      </c>
      <c r="C4" s="54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5.2059999999999995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11.25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44743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44774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44805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44835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44866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44896</v>
      </c>
      <c r="B16" s="20" t="s">
        <v>59</v>
      </c>
      <c r="C16" s="13">
        <v>1.25</v>
      </c>
      <c r="D16" s="39">
        <v>4.4000000000000004E-2</v>
      </c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44927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44958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44986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45017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45047</v>
      </c>
      <c r="B22" s="20" t="s">
        <v>48</v>
      </c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>
        <v>1</v>
      </c>
      <c r="I22" s="9"/>
      <c r="J22" s="11"/>
      <c r="K22" s="49">
        <v>45076</v>
      </c>
    </row>
    <row r="23" spans="1:11" x14ac:dyDescent="0.25">
      <c r="A23" s="40"/>
      <c r="B23" s="20" t="s">
        <v>46</v>
      </c>
      <c r="C23" s="13"/>
      <c r="D23" s="39">
        <v>2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 t="s">
        <v>47</v>
      </c>
    </row>
    <row r="24" spans="1:11" x14ac:dyDescent="0.25">
      <c r="A24" s="40"/>
      <c r="B24" s="20" t="s">
        <v>48</v>
      </c>
      <c r="C24" s="13"/>
      <c r="D24" s="39"/>
      <c r="E24" s="9"/>
      <c r="F24" s="20"/>
      <c r="G24" s="13" t="str">
        <f>IF(ISBLANK(Table15[[#This Row],[EARNED]]),"",Table15[[#This Row],[EARNED]])</f>
        <v/>
      </c>
      <c r="H24" s="39">
        <v>1</v>
      </c>
      <c r="I24" s="9"/>
      <c r="J24" s="11"/>
      <c r="K24" s="49">
        <v>45058</v>
      </c>
    </row>
    <row r="25" spans="1:11" x14ac:dyDescent="0.25">
      <c r="A25" s="40">
        <v>45078</v>
      </c>
      <c r="B25" s="20" t="s">
        <v>46</v>
      </c>
      <c r="C25" s="13">
        <v>1.25</v>
      </c>
      <c r="D25" s="39">
        <v>2</v>
      </c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 t="s">
        <v>49</v>
      </c>
    </row>
    <row r="26" spans="1:11" x14ac:dyDescent="0.25">
      <c r="A26" s="40"/>
      <c r="B26" s="20" t="s">
        <v>46</v>
      </c>
      <c r="C26" s="13"/>
      <c r="D26" s="39">
        <v>2</v>
      </c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 t="s">
        <v>51</v>
      </c>
    </row>
    <row r="27" spans="1:11" x14ac:dyDescent="0.25">
      <c r="A27" s="40">
        <v>45108</v>
      </c>
      <c r="B27" s="20" t="s">
        <v>48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>
        <v>1</v>
      </c>
      <c r="I27" s="9"/>
      <c r="J27" s="11"/>
      <c r="K27" s="49">
        <v>45119</v>
      </c>
    </row>
    <row r="28" spans="1:11" x14ac:dyDescent="0.25">
      <c r="A28" s="40"/>
      <c r="B28" s="20" t="s">
        <v>48</v>
      </c>
      <c r="C28" s="13"/>
      <c r="D28" s="39"/>
      <c r="E28" s="9"/>
      <c r="F28" s="20"/>
      <c r="G28" s="13" t="str">
        <f>IF(ISBLANK(Table15[[#This Row],[EARNED]]),"",Table15[[#This Row],[EARNED]])</f>
        <v/>
      </c>
      <c r="H28" s="39">
        <v>1</v>
      </c>
      <c r="I28" s="9"/>
      <c r="J28" s="11"/>
      <c r="K28" s="49">
        <v>45128</v>
      </c>
    </row>
    <row r="29" spans="1:11" x14ac:dyDescent="0.25">
      <c r="A29" s="40">
        <v>45139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45170</v>
      </c>
      <c r="B30" s="20" t="s">
        <v>48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>
        <v>1</v>
      </c>
      <c r="I30" s="9"/>
      <c r="J30" s="11"/>
      <c r="K30" s="49">
        <v>45191</v>
      </c>
    </row>
    <row r="31" spans="1:11" x14ac:dyDescent="0.25">
      <c r="A31" s="40">
        <v>45230</v>
      </c>
      <c r="B31" s="20" t="s">
        <v>46</v>
      </c>
      <c r="C31" s="13">
        <v>1.25</v>
      </c>
      <c r="D31" s="39">
        <v>2</v>
      </c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 t="s">
        <v>52</v>
      </c>
    </row>
    <row r="32" spans="1:11" x14ac:dyDescent="0.25">
      <c r="A32" s="40"/>
      <c r="B32" s="20" t="s">
        <v>48</v>
      </c>
      <c r="C32" s="13"/>
      <c r="D32" s="39"/>
      <c r="E32" s="9"/>
      <c r="F32" s="20"/>
      <c r="G32" s="13" t="str">
        <f>IF(ISBLANK(Table15[[#This Row],[EARNED]]),"",Table15[[#This Row],[EARNED]])</f>
        <v/>
      </c>
      <c r="H32" s="39">
        <v>1</v>
      </c>
      <c r="I32" s="9"/>
      <c r="J32" s="11"/>
      <c r="K32" s="49">
        <v>45208</v>
      </c>
    </row>
    <row r="33" spans="1:11" x14ac:dyDescent="0.25">
      <c r="A33" s="40"/>
      <c r="B33" s="20" t="s">
        <v>53</v>
      </c>
      <c r="C33" s="13"/>
      <c r="D33" s="39">
        <v>8</v>
      </c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 t="s">
        <v>54</v>
      </c>
    </row>
    <row r="34" spans="1:11" x14ac:dyDescent="0.25">
      <c r="A34" s="40"/>
      <c r="B34" s="20" t="s">
        <v>55</v>
      </c>
      <c r="C34" s="13"/>
      <c r="D34" s="39"/>
      <c r="E34" s="9"/>
      <c r="F34" s="20"/>
      <c r="G34" s="13" t="str">
        <f>IF(ISBLANK(Table15[[#This Row],[EARNED]]),"",Table15[[#This Row],[EARNED]])</f>
        <v/>
      </c>
      <c r="H34" s="39">
        <v>2</v>
      </c>
      <c r="I34" s="9"/>
      <c r="J34" s="11"/>
      <c r="K34" s="20" t="s">
        <v>56</v>
      </c>
    </row>
    <row r="35" spans="1:11" x14ac:dyDescent="0.25">
      <c r="A35" s="40"/>
      <c r="B35" s="20" t="s">
        <v>55</v>
      </c>
      <c r="C35" s="13"/>
      <c r="D35" s="39"/>
      <c r="E35" s="9"/>
      <c r="F35" s="20"/>
      <c r="G35" s="13" t="str">
        <f>IF(ISBLANK(Table15[[#This Row],[EARNED]]),"",Table15[[#This Row],[EARNED]])</f>
        <v/>
      </c>
      <c r="H35" s="39">
        <v>2</v>
      </c>
      <c r="I35" s="9"/>
      <c r="J35" s="11"/>
      <c r="K35" s="20" t="s">
        <v>57</v>
      </c>
    </row>
    <row r="36" spans="1:11" x14ac:dyDescent="0.25">
      <c r="A36" s="40">
        <v>45231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45261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8" t="s">
        <v>58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>
        <v>45292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45323</v>
      </c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>
        <v>45352</v>
      </c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>
        <v>45383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>
        <v>45413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45444</v>
      </c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>
        <v>45474</v>
      </c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1"/>
      <c r="B78" s="15"/>
      <c r="C78" s="42"/>
      <c r="D78" s="43"/>
      <c r="E78" s="9"/>
      <c r="F78" s="15"/>
      <c r="G78" s="42" t="str">
        <f>IF(ISBLANK(Table15[[#This Row],[EARNED]]),"",Table15[[#This Row],[EARNED]])</f>
        <v/>
      </c>
      <c r="H78" s="43"/>
      <c r="I78" s="9"/>
      <c r="J78" s="12"/>
      <c r="K7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>
        <v>21</v>
      </c>
      <c r="G3" s="47">
        <f>SUMIFS(F7:F14,E7:E14,E3)+SUMIFS(D7:D66,C7:C66,F3)+D3</f>
        <v>4.4000000000000004E-2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45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9">
        <f>SUM('2018 LEAVE CREDITS'!E9,'2018 LEAVE CREDITS'!I9)</f>
        <v>16.456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2023-12-15T07:43:00Z</dcterms:modified>
</cp:coreProperties>
</file>