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5" l="1"/>
  <c r="G34" i="5" l="1"/>
  <c r="F3" i="1" l="1"/>
  <c r="B4" i="1"/>
  <c r="F4" i="1" l="1"/>
  <c r="B3" i="1"/>
  <c r="B2" i="1"/>
  <c r="G10" i="5"/>
  <c r="E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<sst xmlns="http://schemas.openxmlformats.org/spreadsheetml/2006/main" count="95" uniqueCount="62">
  <si>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</si>
  <si>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</si>
  <si>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</si>
  <si>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</si>
  <si>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</si>
  <si>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</si>
  <si>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</si>
  <si>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</si>
  <si>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</si>
  <si>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</si>
  <si>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</si>
  <si>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</si>
  <si>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</si>
  <si>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</si>
  <si>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</si>
  <si>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</si>
  <si>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</si>
  <si>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</si>
  <si>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</si>
  <si>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</si>
  <si>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</si>
  <si>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</si>
  <si>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</si>
  <si>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</si>
  <si>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</si>
  <si>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</si>
  <si>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</si>
  <si>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</si>
  <si>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</si>
  <si>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</si>
  <si>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</si>
  <si>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</si>
  <si>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</si>
  <si>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</si>
  <si>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</si>
  <si>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</si>
  <si>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</si>
  <si>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</si>
  <si>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</si>
  <si>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</si>
  <si>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</si>
  <si>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</si>
  <si>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</si>
  <si>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</si>
  <si>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</si>
  <si>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GARCIA, JINKY ANACAY</t>
  </si>
  <si>
    <t>VL(2-0-0)</t>
  </si>
  <si>
    <t>3/2,3/2023</t>
  </si>
  <si>
    <t>4/14,17/2023</t>
  </si>
  <si>
    <t>SL(2-0-0)</t>
  </si>
  <si>
    <t>5/11,12/2023</t>
  </si>
  <si>
    <t>SP</t>
  </si>
  <si>
    <t>5/22,23/2023</t>
  </si>
  <si>
    <t>VL(1-0-0)</t>
  </si>
  <si>
    <t>06/13/25023</t>
  </si>
  <si>
    <t>SL(7-0-0)</t>
  </si>
  <si>
    <t>SL(1-0-0)</t>
  </si>
  <si>
    <t>2024</t>
  </si>
  <si>
    <t>SP(3-0-0)</t>
  </si>
  <si>
    <t>UT(0-1-9)</t>
  </si>
  <si>
    <t>11/17,18/2023</t>
  </si>
  <si>
    <t>UT(0-0-2)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</si>
</sst>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8"/>
  <sheetViews>
    <sheetView tabSelected="1" zoomScale="120" zoomScaleNormal="120" workbookViewId="0">
      <pane ySplit="4425" topLeftCell="A19" activePane="bottomLeft"/>
      <selection activeCell="F4" sqref="F4:G4"/>
      <selection pane="bottomLeft" activeCell="F34" sqref="F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45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44743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44</v>
      </c>
      <c r="C4" s="50"/>
      <c r="D4" s="22" t="s">
        <v>12</v>
      </c>
      <c r="F4" s="51" t="s">
        <v>51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14.102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44958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44986</v>
      </c>
      <c r="B20" s="20" t="s">
        <v>46</v>
      </c>
      <c r="C20" s="13">
        <v>1.25</v>
      </c>
      <c r="D20" s="39">
        <v>2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47</v>
      </c>
    </row>
    <row r="21" spans="1:11" x14ac:dyDescent="0.25">
      <c r="A21" s="40">
        <v>45017</v>
      </c>
      <c r="B21" s="20" t="s">
        <v>46</v>
      </c>
      <c r="C21" s="13">
        <v>1.25</v>
      </c>
      <c r="D21" s="39">
        <v>2</v>
      </c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48</v>
      </c>
    </row>
    <row r="22" spans="1:11" x14ac:dyDescent="0.25">
      <c r="A22" s="40">
        <v>45047</v>
      </c>
      <c r="B22" s="20" t="s">
        <v>49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>
        <v>2</v>
      </c>
      <c r="I22" s="9"/>
      <c r="J22" s="11"/>
      <c r="K22" s="20" t="s">
        <v>50</v>
      </c>
    </row>
    <row r="23" spans="1:11" x14ac:dyDescent="0.25">
      <c r="A23" s="40"/>
      <c r="B23" s="20" t="s">
        <v>46</v>
      </c>
      <c r="C23" s="13"/>
      <c r="D23" s="39">
        <v>2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 t="s">
        <v>52</v>
      </c>
    </row>
    <row r="24" spans="1:11" x14ac:dyDescent="0.25">
      <c r="A24" s="40">
        <v>45078</v>
      </c>
      <c r="B24" s="20" t="s">
        <v>53</v>
      </c>
      <c r="C24" s="13">
        <v>1.25</v>
      </c>
      <c r="D24" s="39">
        <v>1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 t="s">
        <v>54</v>
      </c>
    </row>
    <row r="25" spans="1:11" x14ac:dyDescent="0.25">
      <c r="A25" s="40"/>
      <c r="B25" s="20" t="s">
        <v>55</v>
      </c>
      <c r="C25" s="13"/>
      <c r="D25" s="39"/>
      <c r="E25" s="9"/>
      <c r="F25" s="20"/>
      <c r="G25" s="13" t="str">
        <f>IF(ISBLANK(Table15[[#This Row],[EARNED]]),"",Table15[[#This Row],[EARNED]])</f>
        <v/>
      </c>
      <c r="H25" s="39">
        <v>7</v>
      </c>
      <c r="I25" s="9"/>
      <c r="J25" s="11"/>
      <c r="K25" s="20"/>
    </row>
    <row r="26" spans="1:11" x14ac:dyDescent="0.25">
      <c r="A26" s="40">
        <v>45108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45139</v>
      </c>
      <c r="B27" s="20" t="s">
        <v>56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>
        <v>1</v>
      </c>
      <c r="I27" s="9"/>
      <c r="J27" s="11"/>
      <c r="K27" s="49">
        <v>45147</v>
      </c>
    </row>
    <row r="28" spans="1:11" x14ac:dyDescent="0.25">
      <c r="A28" s="40"/>
      <c r="B28" s="20" t="s">
        <v>56</v>
      </c>
      <c r="C28" s="13"/>
      <c r="D28" s="39"/>
      <c r="E28" s="9"/>
      <c r="F28" s="20"/>
      <c r="G28" s="13" t="str">
        <f>IF(ISBLANK(Table15[[#This Row],[EARNED]]),"",Table15[[#This Row],[EARNED]])</f>
        <v/>
      </c>
      <c r="H28" s="39">
        <v>1</v>
      </c>
      <c r="I28" s="9"/>
      <c r="J28" s="11"/>
      <c r="K28" s="49">
        <v>45169</v>
      </c>
    </row>
    <row r="29" spans="1:11" x14ac:dyDescent="0.25">
      <c r="A29" s="40">
        <v>45170</v>
      </c>
      <c r="B29" s="20" t="s">
        <v>56</v>
      </c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>
        <v>1</v>
      </c>
      <c r="I29" s="9"/>
      <c r="J29" s="11"/>
      <c r="K29" s="49">
        <v>45197</v>
      </c>
    </row>
    <row r="30" spans="1:11" x14ac:dyDescent="0.25">
      <c r="A30" s="40"/>
      <c r="B30" s="20" t="s">
        <v>61</v>
      </c>
      <c r="C30" s="13"/>
      <c r="D30" s="39">
        <v>4.0000000000000001E-3</v>
      </c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49"/>
    </row>
    <row r="31" spans="1:11" x14ac:dyDescent="0.25">
      <c r="A31" s="40">
        <v>45200</v>
      </c>
      <c r="B31" s="20" t="s">
        <v>56</v>
      </c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>
        <v>1</v>
      </c>
      <c r="I31" s="9"/>
      <c r="J31" s="11"/>
      <c r="K31" s="49">
        <v>45226</v>
      </c>
    </row>
    <row r="32" spans="1:11" x14ac:dyDescent="0.25">
      <c r="A32" s="40">
        <v>45231</v>
      </c>
      <c r="B32" s="20" t="s">
        <v>58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60</v>
      </c>
    </row>
    <row r="33" spans="1:11" x14ac:dyDescent="0.25">
      <c r="A33" s="40">
        <v>45261</v>
      </c>
      <c r="B33" s="20" t="s">
        <v>59</v>
      </c>
      <c r="C33" s="13"/>
      <c r="D33" s="39">
        <v>0.14400000000000002</v>
      </c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8" t="s">
        <v>57</v>
      </c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>
        <v>45292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>
        <v>45323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45352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1"/>
      <c r="B78" s="15"/>
      <c r="C78" s="42"/>
      <c r="D78" s="43"/>
      <c r="E78" s="9"/>
      <c r="F78" s="15"/>
      <c r="G78" s="42" t="str">
        <f>IF(ISBLANK(Table15[[#This Row],[EARNED]]),"",Table15[[#This Row],[EARNED]])</f>
        <v/>
      </c>
      <c r="H78" s="43"/>
      <c r="I78" s="9"/>
      <c r="J78" s="12"/>
      <c r="K7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3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GARCIA, JINKY ANACAY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44743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SP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2</v>
      </c>
      <c r="G3" s="47">
        <f>SUMIFS(F7:F14,E7:E14,E3)+SUMIFS(D7:D66,C7:C66,F3)+D3</f>
        <v>4.0000000000000001E-3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2023-12-15T08:42:50Z</dcterms:modified>
</cp:coreProperties>
</file>