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NEW HR\DONE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B4" i="1"/>
  <c r="F4" i="1" l="1"/>
  <c r="B3" i="1"/>
  <c r="B2" i="1"/>
  <c r="G43" i="5"/>
  <c r="G30" i="5"/>
  <c r="G17" i="5"/>
  <c r="G10" i="5"/>
  <c r="E9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2" i="5"/>
  <c r="G41" i="5"/>
  <c r="G40" i="5"/>
  <c r="G39" i="5"/>
  <c r="G38" i="5"/>
  <c r="G37" i="5"/>
  <c r="G36" i="5"/>
  <c r="G35" i="5"/>
  <c r="G34" i="5"/>
  <c r="G33" i="5"/>
  <c r="G32" i="5"/>
  <c r="G31" i="5"/>
  <c r="G29" i="5"/>
  <c r="G28" i="5"/>
  <c r="G27" i="5"/>
  <c r="G26" i="5"/>
  <c r="G25" i="5"/>
  <c r="G24" i="5"/>
  <c r="G23" i="5"/>
  <c r="G22" i="5"/>
  <c r="G21" i="5"/>
  <c r="G20" i="5"/>
  <c r="G19" i="5"/>
  <c r="G18" i="5"/>
  <c r="G16" i="5"/>
  <c r="G15" i="5"/>
  <c r="G14" i="5"/>
  <c r="G13" i="5"/>
  <c r="G12" i="5"/>
  <c r="G11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<sst xmlns="http://schemas.openxmlformats.org/spreadsheetml/2006/main" count="89" uniqueCount="58">
  <si>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</si>
  <si>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</si>
  <si>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</si>
  <si>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</si>
  <si>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</si>
  <si>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</si>
  <si>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</si>
  <si>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</si>
  <si>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</si>
  <si>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</si>
  <si>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</si>
  <si>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</si>
  <si>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</si>
  <si>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</si>
  <si>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</si>
  <si>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</si>
  <si>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</si>
  <si>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</si>
  <si>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</si>
  <si>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</si>
  <si>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</si>
  <si>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</si>
  <si>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</si>
  <si>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</si>
  <si>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</si>
  <si>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</si>
  <si>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</si>
  <si>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</si>
  <si>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</si>
  <si>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</si>
  <si>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</si>
  <si>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</si>
  <si>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</si>
  <si>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</si>
  <si>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</si>
  <si>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</si>
  <si>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</si>
  <si>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</si>
  <si>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</si>
  <si>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</si>
  <si>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</si>
  <si>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</si>
  <si>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2019</t>
  </si>
  <si>
    <t>2020</t>
  </si>
  <si>
    <t>2021</t>
  </si>
  <si>
    <t>2022</t>
  </si>
  <si>
    <t>2023</t>
  </si>
  <si>
    <t>CASUAL</t>
  </si>
  <si>
    <t>FL(5-0-0)</t>
  </si>
  <si>
    <t>PAMAT, CELESTINA</t>
  </si>
  <si>
    <t>12/22,26,27,28,29</t>
  </si>
  <si>
    <t>SP(1-0-0)</t>
  </si>
  <si>
    <t>BDAY 5/19/2023</t>
  </si>
  <si>
    <t>GSO</t>
  </si>
  <si>
    <t>ADMIN AIDE I</t>
  </si>
  <si>
    <t>VL(3-0-0)</t>
  </si>
  <si>
    <t>7/17-19/2023</t>
  </si>
  <si>
    <t>12/18-22/2023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</si>
</sst>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15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15"/>
  <sheetViews>
    <sheetView tabSelected="1" zoomScale="120" zoomScaleNormal="120" workbookViewId="0">
      <pane ySplit="4425" topLeftCell="A55" activePane="bottomLeft"/>
      <selection activeCell="B3" sqref="B3:C3"/>
      <selection pane="bottomLeft" activeCell="K68" sqref="K68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">
        <v>49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25">
      <c r="A3" s="18" t="s">
        <v>15</v>
      </c>
      <c r="B3" s="49" t="s">
        <v>54</v>
      </c>
      <c r="C3" s="49"/>
      <c r="D3" s="22" t="s">
        <v>13</v>
      </c>
      <c r="F3" s="53"/>
      <c r="G3" s="54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49" t="s">
        <v>47</v>
      </c>
      <c r="C4" s="49"/>
      <c r="D4" s="22" t="s">
        <v>12</v>
      </c>
      <c r="F4" s="54" t="s">
        <v>53</v>
      </c>
      <c r="G4" s="54"/>
      <c r="H4" s="26" t="s">
        <v>17</v>
      </c>
      <c r="I4" s="26"/>
      <c r="J4" s="54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43.25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66.25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9"/>
      <c r="F10" s="20"/>
      <c r="G10" s="13" t="str">
        <f>IF(ISBLANK(Table15[[#This Row],[EARNED]]),"",Table15[[#This Row],[EARNED]])</f>
        <v/>
      </c>
      <c r="H10" s="39"/>
      <c r="I10" s="9"/>
      <c r="J10" s="11"/>
      <c r="K10" s="20"/>
    </row>
    <row r="11" spans="1:11" x14ac:dyDescent="0.25">
      <c r="A11" s="40">
        <v>43647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43678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43709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43739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43770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43800</v>
      </c>
      <c r="B16" s="20"/>
      <c r="C16" s="13">
        <v>1.25</v>
      </c>
      <c r="D16" s="39"/>
      <c r="E16" s="9"/>
      <c r="F16" s="20"/>
      <c r="G16" s="13">
        <f>IF(ISBLANK(Table15[[#This Row],[EARNED]]),"",Table15[[#This Row],[EARNED]])</f>
        <v>1.25</v>
      </c>
      <c r="H16" s="39"/>
      <c r="I16" s="9"/>
      <c r="J16" s="11"/>
      <c r="K16" s="20"/>
    </row>
    <row r="17" spans="1:11" x14ac:dyDescent="0.25">
      <c r="A17" s="48" t="s">
        <v>43</v>
      </c>
      <c r="B17" s="20"/>
      <c r="C17" s="13"/>
      <c r="D17" s="39"/>
      <c r="E17" s="9"/>
      <c r="F17" s="20"/>
      <c r="G17" s="13" t="str">
        <f>IF(ISBLANK(Table15[[#This Row],[EARNED]]),"",Table15[[#This Row],[EARNED]])</f>
        <v/>
      </c>
      <c r="H17" s="39"/>
      <c r="I17" s="9"/>
      <c r="J17" s="11"/>
      <c r="K17" s="20"/>
    </row>
    <row r="18" spans="1:11" x14ac:dyDescent="0.25">
      <c r="A18" s="40">
        <v>43831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43862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43891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43922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43952</v>
      </c>
      <c r="B22" s="20"/>
      <c r="C22" s="13">
        <v>1.25</v>
      </c>
      <c r="D22" s="39"/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0">
        <v>43983</v>
      </c>
      <c r="B23" s="20"/>
      <c r="C23" s="13">
        <v>1.25</v>
      </c>
      <c r="D23" s="39"/>
      <c r="E23" s="9"/>
      <c r="F23" s="20"/>
      <c r="G23" s="13">
        <f>IF(ISBLANK(Table15[[#This Row],[EARNED]]),"",Table15[[#This Row],[EARNED]])</f>
        <v>1.25</v>
      </c>
      <c r="H23" s="39"/>
      <c r="I23" s="9"/>
      <c r="J23" s="11"/>
      <c r="K23" s="20"/>
    </row>
    <row r="24" spans="1:11" x14ac:dyDescent="0.25">
      <c r="A24" s="40">
        <v>44013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44044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44075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44105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44136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44166</v>
      </c>
      <c r="B29" s="20" t="s">
        <v>48</v>
      </c>
      <c r="C29" s="13">
        <v>1.25</v>
      </c>
      <c r="D29" s="39">
        <v>5</v>
      </c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8" t="s">
        <v>44</v>
      </c>
      <c r="B30" s="20"/>
      <c r="C30" s="13"/>
      <c r="D30" s="39"/>
      <c r="E30" s="9"/>
      <c r="F30" s="20"/>
      <c r="G30" s="13" t="str">
        <f>IF(ISBLANK(Table15[[#This Row],[EARNED]]),"",Table15[[#This Row],[EARNED]])</f>
        <v/>
      </c>
      <c r="H30" s="39"/>
      <c r="I30" s="9"/>
      <c r="J30" s="11"/>
      <c r="K30" s="20"/>
    </row>
    <row r="31" spans="1:11" x14ac:dyDescent="0.25">
      <c r="A31" s="40">
        <v>44197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44228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44256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44287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44317</v>
      </c>
      <c r="B35" s="20"/>
      <c r="C35" s="13">
        <v>1.25</v>
      </c>
      <c r="D35" s="39"/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0">
        <v>44348</v>
      </c>
      <c r="B36" s="20"/>
      <c r="C36" s="13">
        <v>1.25</v>
      </c>
      <c r="D36" s="39"/>
      <c r="E36" s="9"/>
      <c r="F36" s="20"/>
      <c r="G36" s="13">
        <f>IF(ISBLANK(Table15[[#This Row],[EARNED]]),"",Table15[[#This Row],[EARNED]])</f>
        <v>1.25</v>
      </c>
      <c r="H36" s="39"/>
      <c r="I36" s="9"/>
      <c r="J36" s="11"/>
      <c r="K36" s="20"/>
    </row>
    <row r="37" spans="1:11" x14ac:dyDescent="0.25">
      <c r="A37" s="40">
        <v>44378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44409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44440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44470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44501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44531</v>
      </c>
      <c r="B42" s="20" t="s">
        <v>48</v>
      </c>
      <c r="C42" s="13">
        <v>1.25</v>
      </c>
      <c r="D42" s="39">
        <v>5</v>
      </c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8" t="s">
        <v>45</v>
      </c>
      <c r="B43" s="20"/>
      <c r="C43" s="13"/>
      <c r="D43" s="39"/>
      <c r="E43" s="9"/>
      <c r="F43" s="20"/>
      <c r="G43" s="13" t="str">
        <f>IF(ISBLANK(Table15[[#This Row],[EARNED]]),"",Table15[[#This Row],[EARNED]])</f>
        <v/>
      </c>
      <c r="H43" s="39"/>
      <c r="I43" s="9"/>
      <c r="J43" s="11"/>
      <c r="K43" s="20"/>
    </row>
    <row r="44" spans="1:11" x14ac:dyDescent="0.25">
      <c r="A44" s="40">
        <v>44562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44593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44621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44652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44682</v>
      </c>
      <c r="B48" s="20"/>
      <c r="C48" s="13">
        <v>1.25</v>
      </c>
      <c r="D48" s="39"/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0">
        <v>44713</v>
      </c>
      <c r="B49" s="20"/>
      <c r="C49" s="13">
        <v>1.25</v>
      </c>
      <c r="D49" s="39"/>
      <c r="E49" s="9"/>
      <c r="F49" s="20"/>
      <c r="G49" s="13">
        <f>IF(ISBLANK(Table15[[#This Row],[EARNED]]),"",Table15[[#This Row],[EARNED]])</f>
        <v>1.25</v>
      </c>
      <c r="H49" s="39"/>
      <c r="I49" s="9"/>
      <c r="J49" s="11"/>
      <c r="K49" s="20"/>
    </row>
    <row r="50" spans="1:11" x14ac:dyDescent="0.25">
      <c r="A50" s="40">
        <v>44743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44774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44805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44835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44866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44896</v>
      </c>
      <c r="B55" s="20" t="s">
        <v>48</v>
      </c>
      <c r="C55" s="13">
        <v>1.25</v>
      </c>
      <c r="D55" s="39">
        <v>5</v>
      </c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 t="s">
        <v>50</v>
      </c>
    </row>
    <row r="56" spans="1:11" x14ac:dyDescent="0.25">
      <c r="A56" s="48" t="s">
        <v>46</v>
      </c>
      <c r="B56" s="20"/>
      <c r="C56" s="13"/>
      <c r="D56" s="39"/>
      <c r="E56" s="9"/>
      <c r="F56" s="20"/>
      <c r="G56" s="13" t="str">
        <f>IF(ISBLANK(Table15[[#This Row],[EARNED]]),"",Table15[[#This Row],[EARNED]])</f>
        <v/>
      </c>
      <c r="H56" s="39"/>
      <c r="I56" s="9"/>
      <c r="J56" s="11"/>
      <c r="K56" s="20"/>
    </row>
    <row r="57" spans="1:11" x14ac:dyDescent="0.25">
      <c r="A57" s="40">
        <v>44927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44958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44986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45017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45047</v>
      </c>
      <c r="B61" s="20" t="s">
        <v>51</v>
      </c>
      <c r="C61" s="13">
        <v>1.25</v>
      </c>
      <c r="D61" s="39"/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 t="s">
        <v>52</v>
      </c>
    </row>
    <row r="62" spans="1:11" x14ac:dyDescent="0.25">
      <c r="A62" s="40">
        <v>45078</v>
      </c>
      <c r="B62" s="20"/>
      <c r="C62" s="13">
        <v>1.25</v>
      </c>
      <c r="D62" s="39"/>
      <c r="E62" s="9"/>
      <c r="F62" s="20"/>
      <c r="G62" s="13">
        <f>IF(ISBLANK(Table15[[#This Row],[EARNED]]),"",Table15[[#This Row],[EARNED]])</f>
        <v>1.25</v>
      </c>
      <c r="H62" s="39"/>
      <c r="I62" s="9"/>
      <c r="J62" s="11"/>
      <c r="K62" s="20"/>
    </row>
    <row r="63" spans="1:11" x14ac:dyDescent="0.25">
      <c r="A63" s="40">
        <v>45108</v>
      </c>
      <c r="B63" s="20" t="s">
        <v>55</v>
      </c>
      <c r="C63" s="13">
        <v>1.25</v>
      </c>
      <c r="D63" s="39">
        <v>3</v>
      </c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 t="s">
        <v>56</v>
      </c>
    </row>
    <row r="64" spans="1:11" x14ac:dyDescent="0.25">
      <c r="A64" s="40">
        <v>45139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45170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45200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45231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45261</v>
      </c>
      <c r="B68" s="20" t="s">
        <v>48</v>
      </c>
      <c r="C68" s="13"/>
      <c r="D68" s="39">
        <v>5</v>
      </c>
      <c r="E68" s="9"/>
      <c r="F68" s="20"/>
      <c r="G68" s="13" t="str">
        <f>IF(ISBLANK(Table15[[#This Row],[EARNED]]),"",Table15[[#This Row],[EARNED]])</f>
        <v/>
      </c>
      <c r="H68" s="39"/>
      <c r="I68" s="9"/>
      <c r="J68" s="11"/>
      <c r="K68" s="20" t="s">
        <v>57</v>
      </c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IF(ISBLANK(Table15[[#This Row],[EARNED]]),"",Table15[[#This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IF(ISBLANK(Table15[[#This Row],[EARNED]]),"",Table15[[#This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IF(ISBLANK(Table15[[#This Row],[EARNED]]),"",Table15[[#This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IF(ISBLANK(Table15[[#This Row],[EARNED]]),"",Table15[[#This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IF(ISBLANK(Table15[[#This Row],[EARNED]]),"",Table15[[#This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IF(ISBLANK(Table15[[#This Row],[EARNED]]),"",Table15[[#This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IF(ISBLANK(Table15[[#This Row],[EARNED]]),"",Table15[[#This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IF(ISBLANK(Table15[[#This Row],[EARNED]]),"",Table15[[#This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1"/>
      <c r="B115" s="15"/>
      <c r="C115" s="42"/>
      <c r="D115" s="43"/>
      <c r="E115" s="9"/>
      <c r="F115" s="15"/>
      <c r="G115" s="42" t="str">
        <f>IF(ISBLANK(Table15[[#This Row],[EARNED]]),"",Table15[[#This Row],[EARNED]])</f>
        <v/>
      </c>
      <c r="H115" s="43"/>
      <c r="I115" s="9"/>
      <c r="J115" s="12"/>
      <c r="K115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zoomScale="120" zoomScaleNormal="120" workbookViewId="0">
      <pane ySplit="4425" topLeftCell="A4" activePane="bottomLeft"/>
      <selection activeCell="B4" sqref="B4:C4"/>
      <selection pane="bottomLeft" activeCell="C13" sqref="C1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tr">
        <f>IF(ISBLANK('2018 LEAVE CREDITS'!B2:C2),"---------",'2018 LEAVE CREDITS'!B2:C2)</f>
        <v>PAMAT, CELESTINA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25">
      <c r="A3" s="18" t="s">
        <v>15</v>
      </c>
      <c r="B3" s="49" t="str">
        <f>IF(ISBLANK('2018 LEAVE CREDITS'!B3:C3),"",'2018 LEAVE CREDITS'!B3:C3)</f>
        <v>ADMIN AIDE I</v>
      </c>
      <c r="C3" s="49"/>
      <c r="D3" s="22" t="s">
        <v>13</v>
      </c>
      <c r="F3" s="53" t="str">
        <f>IF(ISBLANK('2018 LEAVE CREDITS'!F3:G3),"---------",'2018 LEAVE CREDITS'!F3:G3)</f>
        <v>---------</v>
      </c>
      <c r="G3" s="54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49" t="str">
        <f>IF(ISBLANK('2018 LEAVE CREDITS'!B4:C4),"---------",'2018 LEAVE CREDITS'!B4:C4)</f>
        <v>CASUAL</v>
      </c>
      <c r="C4" s="49"/>
      <c r="D4" s="22" t="s">
        <v>12</v>
      </c>
      <c r="F4" s="54" t="str">
        <f>IF(ISBLANK('2018 LEAVE CREDITS'!F4:G4),"",'2018 LEAVE CREDITS'!F4:G4)</f>
        <v>GSO</v>
      </c>
      <c r="G4" s="54"/>
      <c r="H4" s="26" t="s">
        <v>17</v>
      </c>
      <c r="I4" s="26"/>
      <c r="J4" s="54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0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0</v>
      </c>
      <c r="J9" s="11"/>
      <c r="K9" s="20"/>
    </row>
    <row r="10" spans="1:11" x14ac:dyDescent="0.25">
      <c r="A10" s="40"/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/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25">
      <c r="A12" s="40"/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/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/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/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25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G23" sqref="G2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/>
      <c r="B3" s="11"/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2023-12-19T07:52:17Z</dcterms:modified>
</cp:coreProperties>
</file>