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5" i="1" l="1"/>
  <c r="G634" i="1" l="1"/>
  <c r="G632" i="1" l="1"/>
  <c r="G630" i="1" l="1"/>
  <c r="G610" i="1" l="1"/>
  <c r="G615" i="1" l="1"/>
  <c r="G614" i="1"/>
  <c r="G618" i="1" l="1"/>
  <c r="G628" i="1" l="1"/>
  <c r="G625" i="1" l="1"/>
  <c r="G613" i="1" l="1"/>
  <c r="G608" i="1"/>
  <c r="G609" i="1"/>
  <c r="G604" i="1"/>
  <c r="G593" i="1"/>
  <c r="G594" i="1"/>
  <c r="G595" i="1"/>
  <c r="G596" i="1"/>
  <c r="G591" i="1"/>
  <c r="G578" i="1"/>
  <c r="G579" i="1"/>
  <c r="G574" i="1"/>
  <c r="G562" i="1"/>
  <c r="G559" i="1"/>
  <c r="G560" i="1"/>
  <c r="G554" i="1"/>
  <c r="G552" i="1"/>
  <c r="G545" i="1"/>
  <c r="G544" i="1"/>
  <c r="G542" i="1"/>
  <c r="G538" i="1"/>
  <c r="G539" i="1"/>
  <c r="G540" i="1"/>
  <c r="G537" i="1"/>
  <c r="G532" i="1"/>
  <c r="G533" i="1"/>
  <c r="G529" i="1"/>
  <c r="G530" i="1"/>
  <c r="G525" i="1"/>
  <c r="G526" i="1"/>
  <c r="G527" i="1"/>
  <c r="G523" i="1"/>
  <c r="G521" i="1"/>
  <c r="G520" i="1"/>
  <c r="G519" i="1"/>
  <c r="G516" i="1"/>
  <c r="G511" i="1"/>
  <c r="G512" i="1"/>
  <c r="G509" i="1"/>
  <c r="G507" i="1"/>
  <c r="G508" i="1"/>
  <c r="G505" i="1"/>
  <c r="G504" i="1"/>
  <c r="G499" i="1"/>
  <c r="G500" i="1"/>
  <c r="G501" i="1"/>
  <c r="G495" i="1"/>
  <c r="G496" i="1"/>
  <c r="G489" i="1"/>
  <c r="G490" i="1"/>
  <c r="G491" i="1"/>
  <c r="G492" i="1"/>
  <c r="G493" i="1"/>
  <c r="G487" i="1"/>
  <c r="G485" i="1"/>
  <c r="G486" i="1"/>
  <c r="G482" i="1"/>
  <c r="G483" i="1"/>
  <c r="G480" i="1"/>
  <c r="G477" i="1"/>
  <c r="G472" i="1"/>
  <c r="G473" i="1"/>
  <c r="G474" i="1"/>
  <c r="G469" i="1"/>
  <c r="G470" i="1"/>
  <c r="G466" i="1"/>
  <c r="G467" i="1"/>
  <c r="G460" i="1"/>
  <c r="G461" i="1"/>
  <c r="G462" i="1"/>
  <c r="G463" i="1"/>
  <c r="G455" i="1"/>
  <c r="G456" i="1"/>
  <c r="G457" i="1"/>
  <c r="G458" i="1"/>
  <c r="G451" i="1"/>
  <c r="G452" i="1"/>
  <c r="G453" i="1"/>
  <c r="G449" i="1"/>
  <c r="G443" i="1"/>
  <c r="G444" i="1"/>
  <c r="G440" i="1"/>
  <c r="G441" i="1"/>
  <c r="G437" i="1"/>
  <c r="G438" i="1"/>
  <c r="G433" i="1"/>
  <c r="G434" i="1"/>
  <c r="G431" i="1"/>
  <c r="G430" i="1"/>
  <c r="G428" i="1"/>
  <c r="G425" i="1"/>
  <c r="G426" i="1"/>
  <c r="G421" i="1"/>
  <c r="G422" i="1"/>
  <c r="G423" i="1"/>
  <c r="G415" i="1"/>
  <c r="G416" i="1"/>
  <c r="G417" i="1"/>
  <c r="G418" i="1"/>
  <c r="G419" i="1"/>
  <c r="G445" i="1"/>
  <c r="G478" i="1"/>
  <c r="G514" i="1"/>
  <c r="G546" i="1"/>
  <c r="G564" i="1"/>
  <c r="G580" i="1"/>
  <c r="G598" i="1"/>
  <c r="G448" i="1"/>
  <c r="G450" i="1"/>
  <c r="G454" i="1"/>
  <c r="G459" i="1"/>
  <c r="G464" i="1"/>
  <c r="G465" i="1"/>
  <c r="G468" i="1"/>
  <c r="G471" i="1"/>
  <c r="G475" i="1"/>
  <c r="G476" i="1"/>
  <c r="G479" i="1"/>
  <c r="G481" i="1"/>
  <c r="G484" i="1"/>
  <c r="G488" i="1"/>
  <c r="G494" i="1"/>
  <c r="G497" i="1"/>
  <c r="G498" i="1"/>
  <c r="G502" i="1"/>
  <c r="G503" i="1"/>
  <c r="G506" i="1"/>
  <c r="G510" i="1"/>
  <c r="G513" i="1"/>
  <c r="G515" i="1"/>
  <c r="G517" i="1"/>
  <c r="G518" i="1"/>
  <c r="G522" i="1"/>
  <c r="G524" i="1"/>
  <c r="G528" i="1"/>
  <c r="G531" i="1"/>
  <c r="G534" i="1"/>
  <c r="G535" i="1"/>
  <c r="G536" i="1"/>
  <c r="G541" i="1"/>
  <c r="G543" i="1"/>
  <c r="G547" i="1"/>
  <c r="G548" i="1"/>
  <c r="G549" i="1"/>
  <c r="G550" i="1"/>
  <c r="G551" i="1"/>
  <c r="G553" i="1"/>
  <c r="G555" i="1"/>
  <c r="G556" i="1"/>
  <c r="G557" i="1"/>
  <c r="G558" i="1"/>
  <c r="G561" i="1"/>
  <c r="G563" i="1"/>
  <c r="G565" i="1"/>
  <c r="G566" i="1"/>
  <c r="G567" i="1"/>
  <c r="G568" i="1"/>
  <c r="G569" i="1"/>
  <c r="G570" i="1"/>
  <c r="G571" i="1"/>
  <c r="G572" i="1"/>
  <c r="G573" i="1"/>
  <c r="G575" i="1"/>
  <c r="G576" i="1"/>
  <c r="G577" i="1"/>
  <c r="G581" i="1"/>
  <c r="G582" i="1"/>
  <c r="G583" i="1"/>
  <c r="G584" i="1"/>
  <c r="G585" i="1"/>
  <c r="G586" i="1"/>
  <c r="G587" i="1"/>
  <c r="G588" i="1"/>
  <c r="G589" i="1"/>
  <c r="G590" i="1"/>
  <c r="G592" i="1"/>
  <c r="G597" i="1"/>
  <c r="G599" i="1"/>
  <c r="G600" i="1"/>
  <c r="G601" i="1"/>
  <c r="G602" i="1"/>
  <c r="G603" i="1"/>
  <c r="G605" i="1"/>
  <c r="G606" i="1"/>
  <c r="G607" i="1"/>
  <c r="G611" i="1"/>
  <c r="G612" i="1"/>
  <c r="G616" i="1"/>
  <c r="G617" i="1"/>
  <c r="G619" i="1"/>
  <c r="G620" i="1"/>
  <c r="G621" i="1"/>
  <c r="G622" i="1"/>
  <c r="G623" i="1"/>
  <c r="G624" i="1"/>
  <c r="G626" i="1"/>
  <c r="G627" i="1"/>
  <c r="G629" i="1"/>
  <c r="G631" i="1"/>
  <c r="G633" i="1"/>
  <c r="G636" i="1"/>
  <c r="G637" i="1"/>
  <c r="G410" i="1"/>
  <c r="G408" i="1"/>
  <c r="G404" i="1"/>
  <c r="G405" i="1"/>
  <c r="G406" i="1"/>
  <c r="G402" i="1"/>
  <c r="G400" i="1"/>
  <c r="G397" i="1"/>
  <c r="G398" i="1"/>
  <c r="G395" i="1"/>
  <c r="G393" i="1"/>
  <c r="G391" i="1"/>
  <c r="G392" i="1"/>
  <c r="G386" i="1"/>
  <c r="G387" i="1"/>
  <c r="G388" i="1"/>
  <c r="G389" i="1"/>
  <c r="G381" i="1"/>
  <c r="G382" i="1"/>
  <c r="G383" i="1"/>
  <c r="G384" i="1"/>
  <c r="G375" i="1"/>
  <c r="G376" i="1"/>
  <c r="G373" i="1"/>
  <c r="G370" i="1"/>
  <c r="G371" i="1"/>
  <c r="G372" i="1"/>
  <c r="G367" i="1"/>
  <c r="G368" i="1"/>
  <c r="G364" i="1"/>
  <c r="G365" i="1"/>
  <c r="G361" i="1"/>
  <c r="G362" i="1"/>
  <c r="G356" i="1"/>
  <c r="G357" i="1"/>
  <c r="G358" i="1"/>
  <c r="G354" i="1"/>
  <c r="G351" i="1"/>
  <c r="G352" i="1"/>
  <c r="G353" i="1"/>
  <c r="G347" i="1"/>
  <c r="G343" i="1"/>
  <c r="G336" i="1"/>
  <c r="G337" i="1"/>
  <c r="G338" i="1"/>
  <c r="G339" i="1"/>
  <c r="G335" i="1"/>
  <c r="G333" i="1"/>
  <c r="G331" i="1"/>
  <c r="G330" i="1"/>
  <c r="G327" i="1"/>
  <c r="G328" i="1"/>
  <c r="G318" i="1"/>
  <c r="G320" i="1"/>
  <c r="G321" i="1"/>
  <c r="G322" i="1"/>
  <c r="G323" i="1"/>
  <c r="G324" i="1"/>
  <c r="G325" i="1"/>
  <c r="G315" i="1"/>
  <c r="G313" i="1"/>
  <c r="G314" i="1"/>
  <c r="G309" i="1"/>
  <c r="G307" i="1"/>
  <c r="G301" i="1"/>
  <c r="G302" i="1"/>
  <c r="G303" i="1"/>
  <c r="G304" i="1"/>
  <c r="G305" i="1"/>
  <c r="G299" i="1"/>
  <c r="G297" i="1"/>
  <c r="G285" i="1"/>
  <c r="G284" i="1"/>
  <c r="G282" i="1"/>
  <c r="G280" i="1"/>
  <c r="G277" i="1"/>
  <c r="G274" i="1"/>
  <c r="G288" i="1"/>
  <c r="G310" i="1"/>
  <c r="G344" i="1"/>
  <c r="G377" i="1"/>
  <c r="G411" i="1"/>
  <c r="G326" i="1"/>
  <c r="G329" i="1"/>
  <c r="G332" i="1"/>
  <c r="G334" i="1"/>
  <c r="G340" i="1"/>
  <c r="G341" i="1"/>
  <c r="G342" i="1"/>
  <c r="G345" i="1"/>
  <c r="G346" i="1"/>
  <c r="G348" i="1"/>
  <c r="G349" i="1"/>
  <c r="G350" i="1"/>
  <c r="G355" i="1"/>
  <c r="G359" i="1"/>
  <c r="G360" i="1"/>
  <c r="G363" i="1"/>
  <c r="G366" i="1"/>
  <c r="G369" i="1"/>
  <c r="G374" i="1"/>
  <c r="G378" i="1"/>
  <c r="G379" i="1"/>
  <c r="G380" i="1"/>
  <c r="G385" i="1"/>
  <c r="G390" i="1"/>
  <c r="G394" i="1"/>
  <c r="G396" i="1"/>
  <c r="G399" i="1"/>
  <c r="G401" i="1"/>
  <c r="G403" i="1"/>
  <c r="G407" i="1"/>
  <c r="G409" i="1"/>
  <c r="G412" i="1"/>
  <c r="G413" i="1"/>
  <c r="G414" i="1"/>
  <c r="G420" i="1"/>
  <c r="G424" i="1"/>
  <c r="G427" i="1"/>
  <c r="G429" i="1"/>
  <c r="G432" i="1"/>
  <c r="G435" i="1"/>
  <c r="G436" i="1"/>
  <c r="G439" i="1"/>
  <c r="G442" i="1"/>
  <c r="G446" i="1"/>
  <c r="G264" i="1"/>
  <c r="G263" i="1"/>
  <c r="G261" i="1"/>
  <c r="G256" i="1"/>
  <c r="G257" i="1"/>
  <c r="G258" i="1"/>
  <c r="G259" i="1"/>
  <c r="G254" i="1"/>
  <c r="G255" i="1"/>
  <c r="G251" i="1"/>
  <c r="G252" i="1"/>
  <c r="G243" i="1"/>
  <c r="G242" i="1"/>
  <c r="G240" i="1"/>
  <c r="G238" i="1"/>
  <c r="G234" i="1"/>
  <c r="G235" i="1"/>
  <c r="G232" i="1"/>
  <c r="G220" i="1"/>
  <c r="G221" i="1"/>
  <c r="G217" i="1"/>
  <c r="G218" i="1"/>
  <c r="G215" i="1"/>
  <c r="G214" i="1"/>
  <c r="G213" i="1"/>
  <c r="G211" i="1"/>
  <c r="G205" i="1"/>
  <c r="G206" i="1"/>
  <c r="G207" i="1"/>
  <c r="G208" i="1"/>
  <c r="G201" i="1"/>
  <c r="G202" i="1"/>
  <c r="G203" i="1"/>
  <c r="G199" i="1"/>
  <c r="G197" i="1"/>
  <c r="G194" i="1"/>
  <c r="G193" i="1"/>
  <c r="G190" i="1"/>
  <c r="G188" i="1"/>
  <c r="G183" i="1"/>
  <c r="G181" i="1"/>
  <c r="G174" i="1"/>
  <c r="G175" i="1"/>
  <c r="G169" i="1"/>
  <c r="G170" i="1"/>
  <c r="G171" i="1"/>
  <c r="G166" i="1"/>
  <c r="G167" i="1"/>
  <c r="G163" i="1"/>
  <c r="G159" i="1"/>
  <c r="G156" i="1"/>
  <c r="G153" i="1"/>
  <c r="G154" i="1"/>
  <c r="G149" i="1" l="1"/>
  <c r="G150" i="1"/>
  <c r="G148" i="1"/>
  <c r="G145" i="1"/>
  <c r="G144" i="1"/>
  <c r="G140" i="1"/>
  <c r="G137" i="1"/>
  <c r="G130" i="1"/>
  <c r="G126" i="1"/>
  <c r="G122" i="1"/>
  <c r="G112" i="1"/>
  <c r="G111" i="1"/>
  <c r="G110" i="1"/>
  <c r="G109" i="1"/>
  <c r="G99" i="1"/>
  <c r="G100" i="1"/>
  <c r="G115" i="1"/>
  <c r="G131" i="1"/>
  <c r="G151" i="1"/>
  <c r="G176" i="1"/>
  <c r="G195" i="1"/>
  <c r="G225" i="1"/>
  <c r="G245" i="1"/>
  <c r="G269" i="1"/>
  <c r="G223" i="1"/>
  <c r="G224" i="1"/>
  <c r="G226" i="1"/>
  <c r="G227" i="1"/>
  <c r="G228" i="1"/>
  <c r="G229" i="1"/>
  <c r="G230" i="1"/>
  <c r="G231" i="1"/>
  <c r="G233" i="1"/>
  <c r="G236" i="1"/>
  <c r="G237" i="1"/>
  <c r="G239" i="1"/>
  <c r="G241" i="1"/>
  <c r="G244" i="1"/>
  <c r="G246" i="1"/>
  <c r="G247" i="1"/>
  <c r="G248" i="1"/>
  <c r="G249" i="1"/>
  <c r="G250" i="1"/>
  <c r="G253" i="1"/>
  <c r="G260" i="1"/>
  <c r="G262" i="1"/>
  <c r="G265" i="1"/>
  <c r="G266" i="1"/>
  <c r="G267" i="1"/>
  <c r="G268" i="1"/>
  <c r="G270" i="1"/>
  <c r="G271" i="1"/>
  <c r="G272" i="1"/>
  <c r="G273" i="1"/>
  <c r="G275" i="1"/>
  <c r="G276" i="1"/>
  <c r="G278" i="1"/>
  <c r="G279" i="1"/>
  <c r="G281" i="1"/>
  <c r="G283" i="1"/>
  <c r="G286" i="1"/>
  <c r="G287" i="1"/>
  <c r="G289" i="1"/>
  <c r="G290" i="1"/>
  <c r="G291" i="1"/>
  <c r="G292" i="1"/>
  <c r="G293" i="1"/>
  <c r="G294" i="1"/>
  <c r="G295" i="1"/>
  <c r="G296" i="1"/>
  <c r="G298" i="1"/>
  <c r="G300" i="1"/>
  <c r="G306" i="1"/>
  <c r="G308" i="1"/>
  <c r="G311" i="1"/>
  <c r="G312" i="1"/>
  <c r="G316" i="1"/>
  <c r="G317" i="1"/>
  <c r="G319" i="1"/>
  <c r="G447" i="1"/>
  <c r="G94" i="1" l="1"/>
  <c r="G93" i="1"/>
  <c r="G89" i="1"/>
  <c r="G90" i="1"/>
  <c r="G91" i="1"/>
  <c r="G81" i="1"/>
  <c r="G82" i="1"/>
  <c r="G79" i="1"/>
  <c r="G76" i="1"/>
  <c r="G77" i="1"/>
  <c r="G78" i="1"/>
  <c r="G73" i="1"/>
  <c r="G70" i="1"/>
  <c r="G68" i="1"/>
  <c r="G66" i="1"/>
  <c r="G64" i="1"/>
  <c r="G65" i="1"/>
  <c r="G61" i="1"/>
  <c r="G58" i="1"/>
  <c r="G55" i="1"/>
  <c r="G56" i="1"/>
  <c r="G52" i="1"/>
  <c r="G45" i="1"/>
  <c r="G40" i="1"/>
  <c r="G41" i="1"/>
  <c r="G38" i="1"/>
  <c r="G33" i="1"/>
  <c r="G31" i="1"/>
  <c r="G27" i="1"/>
  <c r="G28" i="1"/>
  <c r="G25" i="1"/>
  <c r="G21" i="1"/>
  <c r="G22" i="1"/>
  <c r="G23" i="1"/>
  <c r="G71" i="1"/>
  <c r="G48" i="1"/>
  <c r="G29" i="1"/>
  <c r="G3" i="3" l="1"/>
  <c r="G17" i="1"/>
  <c r="G18" i="1"/>
  <c r="G19" i="1"/>
  <c r="G20" i="1"/>
  <c r="G24" i="1"/>
  <c r="G26" i="1"/>
  <c r="G30" i="1"/>
  <c r="G32" i="1"/>
  <c r="G34" i="1"/>
  <c r="G35" i="1"/>
  <c r="G36" i="1"/>
  <c r="G37" i="1"/>
  <c r="G39" i="1"/>
  <c r="G42" i="1"/>
  <c r="G43" i="1"/>
  <c r="G44" i="1"/>
  <c r="G46" i="1"/>
  <c r="G47" i="1"/>
  <c r="G49" i="1"/>
  <c r="G50" i="1"/>
  <c r="G51" i="1"/>
  <c r="G53" i="1"/>
  <c r="G54" i="1"/>
  <c r="G57" i="1"/>
  <c r="G59" i="1"/>
  <c r="G60" i="1"/>
  <c r="G62" i="1"/>
  <c r="G63" i="1"/>
  <c r="G67" i="1"/>
  <c r="G69" i="1"/>
  <c r="G72" i="1"/>
  <c r="G74" i="1"/>
  <c r="G75" i="1"/>
  <c r="G80" i="1"/>
  <c r="G83" i="1"/>
  <c r="G84" i="1"/>
  <c r="G85" i="1"/>
  <c r="G86" i="1"/>
  <c r="G87" i="1"/>
  <c r="G88" i="1"/>
  <c r="G92" i="1"/>
  <c r="G95" i="1"/>
  <c r="G96" i="1"/>
  <c r="G97" i="1"/>
  <c r="G98" i="1"/>
  <c r="G101" i="1"/>
  <c r="G102" i="1"/>
  <c r="G103" i="1"/>
  <c r="G104" i="1"/>
  <c r="G105" i="1"/>
  <c r="G106" i="1"/>
  <c r="G107" i="1"/>
  <c r="G108" i="1"/>
  <c r="G113" i="1"/>
  <c r="G114" i="1"/>
  <c r="G116" i="1"/>
  <c r="G117" i="1"/>
  <c r="G118" i="1"/>
  <c r="G119" i="1"/>
  <c r="G120" i="1"/>
  <c r="G121" i="1"/>
  <c r="G123" i="1"/>
  <c r="G124" i="1"/>
  <c r="G125" i="1"/>
  <c r="G127" i="1"/>
  <c r="G128" i="1"/>
  <c r="G129" i="1"/>
  <c r="G132" i="1"/>
  <c r="G133" i="1"/>
  <c r="G134" i="1"/>
  <c r="G135" i="1"/>
  <c r="G136" i="1"/>
  <c r="G138" i="1"/>
  <c r="G139" i="1"/>
  <c r="G141" i="1"/>
  <c r="G142" i="1"/>
  <c r="G143" i="1"/>
  <c r="G146" i="1"/>
  <c r="G147" i="1"/>
  <c r="G152" i="1"/>
  <c r="G155" i="1"/>
  <c r="G157" i="1"/>
  <c r="G158" i="1"/>
  <c r="G160" i="1"/>
  <c r="G161" i="1"/>
  <c r="G162" i="1"/>
  <c r="G164" i="1"/>
  <c r="G165" i="1"/>
  <c r="G168" i="1"/>
  <c r="G172" i="1"/>
  <c r="G173" i="1"/>
  <c r="G177" i="1"/>
  <c r="G178" i="1"/>
  <c r="G179" i="1"/>
  <c r="G180" i="1"/>
  <c r="G182" i="1"/>
  <c r="G184" i="1"/>
  <c r="G185" i="1"/>
  <c r="G186" i="1"/>
  <c r="G187" i="1"/>
  <c r="G189" i="1"/>
  <c r="G191" i="1"/>
  <c r="G192" i="1"/>
  <c r="G196" i="1"/>
  <c r="G198" i="1"/>
  <c r="G200" i="1"/>
  <c r="G204" i="1"/>
  <c r="G209" i="1"/>
  <c r="G210" i="1"/>
  <c r="G212" i="1"/>
  <c r="G216" i="1"/>
  <c r="G219" i="1"/>
  <c r="G22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<sst xmlns="http://schemas.openxmlformats.org/spreadsheetml/2006/main" count="773" uniqueCount="345">
  <si>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</si>
  <si>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</si>
  <si>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</si>
  <si>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</si>
  <si>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</si>
  <si>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</si>
  <si>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</si>
  <si>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</si>
  <si>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</si>
  <si>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</si>
  <si>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</si>
  <si>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</si>
  <si>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</si>
  <si>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</si>
  <si>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</si>
  <si>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</si>
  <si>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</si>
  <si>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</si>
  <si>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</si>
  <si>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</si>
  <si>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</si>
  <si>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</si>
  <si>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</si>
  <si>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</si>
  <si>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</si>
  <si>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</si>
  <si>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</si>
  <si>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</si>
  <si>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</si>
  <si>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</si>
  <si>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</si>
  <si>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</si>
  <si>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</si>
  <si>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</si>
  <si>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</si>
  <si>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</si>
  <si>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</si>
  <si>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</si>
  <si>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</si>
  <si>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</si>
  <si>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</si>
  <si>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</si>
  <si>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</si>
  <si>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</si>
  <si>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2000</t>
  </si>
  <si>
    <t>2001</t>
  </si>
  <si>
    <t>UT(0-7-0)</t>
  </si>
  <si>
    <t>ROTATION- 9/16,30</t>
  </si>
  <si>
    <t>SL(1-0-0)</t>
  </si>
  <si>
    <t>VL(0-4-0</t>
  </si>
  <si>
    <t>UT(0-0-39)</t>
  </si>
  <si>
    <t>UT(0-0-3)</t>
  </si>
  <si>
    <t>VL(2-0-0)</t>
  </si>
  <si>
    <t>UT(0-0-8)</t>
  </si>
  <si>
    <t>UT(0-1-5)</t>
  </si>
  <si>
    <t>UT(0-0-40)</t>
  </si>
  <si>
    <t>UT(0-4-0)</t>
  </si>
  <si>
    <t>UT(0-4-15)</t>
  </si>
  <si>
    <t>VL(1-0-0)</t>
  </si>
  <si>
    <t>UT(0-4-49)</t>
  </si>
  <si>
    <t>SL(2-0-0)</t>
  </si>
  <si>
    <t>UT(0-2-54)</t>
  </si>
  <si>
    <t>UT(0-4-58)</t>
  </si>
  <si>
    <t>BDAY/7/27</t>
  </si>
  <si>
    <t>FILIAL O/9/13</t>
  </si>
  <si>
    <t>10/23,25</t>
  </si>
  <si>
    <t>PERSONAL TRANS.12/27</t>
  </si>
  <si>
    <t>UT(0-0-11)</t>
  </si>
  <si>
    <t>UT(0-0-23)</t>
  </si>
  <si>
    <t>UT(0-1-14)</t>
  </si>
  <si>
    <t>UT(0-0-28)</t>
  </si>
  <si>
    <t>FILIALO.5/15</t>
  </si>
  <si>
    <t>UT(0-0-45)</t>
  </si>
  <si>
    <t>UT(0-0-17)</t>
  </si>
  <si>
    <t>UT(0-4-44)</t>
  </si>
  <si>
    <t>10/23,24</t>
  </si>
  <si>
    <t>DOMESTIC E. 12/8</t>
  </si>
  <si>
    <t>UT(0-4-3)</t>
  </si>
  <si>
    <t>SL(3-0-0)</t>
  </si>
  <si>
    <t>1/10,11 FUNERAL</t>
  </si>
  <si>
    <t>3/9,10</t>
  </si>
  <si>
    <t>3/12,13,14</t>
  </si>
  <si>
    <t>3/15,16</t>
  </si>
  <si>
    <t>UT(0-0-14)</t>
  </si>
  <si>
    <t>UT(0-0-1)</t>
  </si>
  <si>
    <t>BDAY 7/27</t>
  </si>
  <si>
    <t>11/16,17</t>
  </si>
  <si>
    <t>UT(0-0-6)</t>
  </si>
  <si>
    <t>UT(1-0-14)</t>
  </si>
  <si>
    <t>2002</t>
  </si>
  <si>
    <t>2010</t>
  </si>
  <si>
    <t>2009</t>
  </si>
  <si>
    <t>2008</t>
  </si>
  <si>
    <t>2007</t>
  </si>
  <si>
    <t>2006</t>
  </si>
  <si>
    <t>2005</t>
  </si>
  <si>
    <t>2004</t>
  </si>
  <si>
    <t>2003</t>
  </si>
  <si>
    <t>UT(0-0-33)</t>
  </si>
  <si>
    <t>UT(0-4-7)</t>
  </si>
  <si>
    <t>UT(0-0-15)</t>
  </si>
  <si>
    <t>PARENTAL 3/8</t>
  </si>
  <si>
    <t>PERSONAL T. 10/25</t>
  </si>
  <si>
    <t>UT(0-4-8)</t>
  </si>
  <si>
    <t>UT(0-4-51)</t>
  </si>
  <si>
    <t>UT(0-4-2)</t>
  </si>
  <si>
    <t>FL(2-0-0)</t>
  </si>
  <si>
    <t>UT(1-0-33)</t>
  </si>
  <si>
    <t>DOMESTIC E. 7/23</t>
  </si>
  <si>
    <t>PERSONAL T. 10/23,24</t>
  </si>
  <si>
    <t>UT(0-1-8)</t>
  </si>
  <si>
    <t>UT(0-4-11)</t>
  </si>
  <si>
    <t>UT(1-0-9)</t>
  </si>
  <si>
    <t>FILIAL 3/8</t>
  </si>
  <si>
    <t>PERSONAL T.4/16</t>
  </si>
  <si>
    <t>DOMESTIC E.5/7</t>
  </si>
  <si>
    <t>UT(0-0-2)</t>
  </si>
  <si>
    <t>UT(1-0-17)</t>
  </si>
  <si>
    <t>11/5 CANCELLED</t>
  </si>
  <si>
    <t>UT(1-0-38)</t>
  </si>
  <si>
    <t>SP(1-0-0)</t>
  </si>
  <si>
    <t>UT(2-0-19)</t>
  </si>
  <si>
    <t>UT(0-4-12)</t>
  </si>
  <si>
    <t>UT(0-4-4)</t>
  </si>
  <si>
    <t>EMERGENCY</t>
  </si>
  <si>
    <t>UT(0-4-5)</t>
  </si>
  <si>
    <t>UT(0-4-14)</t>
  </si>
  <si>
    <t>FL(1-0-0)</t>
  </si>
  <si>
    <t>UT(0-0-16)</t>
  </si>
  <si>
    <t>UT(0-4-43)</t>
  </si>
  <si>
    <t>DOMESTIC E. 9/20</t>
  </si>
  <si>
    <t>UT(1-0-3)</t>
  </si>
  <si>
    <t>UT(0-0-12)</t>
  </si>
  <si>
    <t>UT(0-0-5)</t>
  </si>
  <si>
    <t>UT(1-2-16)</t>
  </si>
  <si>
    <t>5/4 DOMESTIC</t>
  </si>
  <si>
    <t>5/24 DOMESTIC</t>
  </si>
  <si>
    <t>9/26 DOMESTIC E.</t>
  </si>
  <si>
    <t>12/20,21</t>
  </si>
  <si>
    <t>12/27,28</t>
  </si>
  <si>
    <t>FL(7-0-0)</t>
  </si>
  <si>
    <t>U.T(0-0-3)</t>
  </si>
  <si>
    <t>UT(0-0-26)</t>
  </si>
  <si>
    <t>UT(1-2-18)</t>
  </si>
  <si>
    <t>FL(3-0-0)</t>
  </si>
  <si>
    <t>UT(0-0-24)</t>
  </si>
  <si>
    <t>UT(0-0-29)</t>
  </si>
  <si>
    <t>UT(0-0-42)</t>
  </si>
  <si>
    <t>SL(5-0-0)</t>
  </si>
  <si>
    <t>SL(10-0-0)</t>
  </si>
  <si>
    <t>UT(0-1-18)</t>
  </si>
  <si>
    <t>1/22,30</t>
  </si>
  <si>
    <t>PERSONAL T 3/8</t>
  </si>
  <si>
    <t>3/5,6</t>
  </si>
  <si>
    <t>FILIAL 4/2</t>
  </si>
  <si>
    <t>PERSONAL T 4/11</t>
  </si>
  <si>
    <t>4/25,27</t>
  </si>
  <si>
    <t>4/23,24</t>
  </si>
  <si>
    <t>6/13,14</t>
  </si>
  <si>
    <t>7/30-8/3</t>
  </si>
  <si>
    <t>8/6,17</t>
  </si>
  <si>
    <t>UT(0-0-18)</t>
  </si>
  <si>
    <t>ML(6-0-0)</t>
  </si>
  <si>
    <t>UT(1-4-35)</t>
  </si>
  <si>
    <t>UT(0-4-37)</t>
  </si>
  <si>
    <t>8/28,29</t>
  </si>
  <si>
    <t>9/4,6,7</t>
  </si>
  <si>
    <t>9/10-11/8</t>
  </si>
  <si>
    <t>UT(1-0-23)</t>
  </si>
  <si>
    <t>UT(0-0-48)</t>
  </si>
  <si>
    <t>UT(1-1-59)</t>
  </si>
  <si>
    <t>UT(0-1-0)</t>
  </si>
  <si>
    <t>UT(0-0-36)</t>
  </si>
  <si>
    <t>7/1 DOMESTIC</t>
  </si>
  <si>
    <t>DOMESTIC 8/6</t>
  </si>
  <si>
    <t>UT(0-4-17)</t>
  </si>
  <si>
    <t>UT(0-4-26)</t>
  </si>
  <si>
    <t>UT(0-2-02)</t>
  </si>
  <si>
    <t>UT(0-0-44)</t>
  </si>
  <si>
    <t>10/24,27</t>
  </si>
  <si>
    <t>DOMESTIC E.11/5</t>
  </si>
  <si>
    <t>UT(0-0-20)</t>
  </si>
  <si>
    <t>UT(0-4-50)</t>
  </si>
  <si>
    <t>UT(0-2-1)</t>
  </si>
  <si>
    <t>UT(1-0-19)</t>
  </si>
  <si>
    <t>5/14,15</t>
  </si>
  <si>
    <t>DOMESTIC 6/9</t>
  </si>
  <si>
    <t>DOMESTIC 6/4</t>
  </si>
  <si>
    <t>7/2,3</t>
  </si>
  <si>
    <t>UT(0-4-31)</t>
  </si>
  <si>
    <t>UT(0-0-30)</t>
  </si>
  <si>
    <t>UT(0-0-53)</t>
  </si>
  <si>
    <t>UT(0-1-55)</t>
  </si>
  <si>
    <t>DOMESTIC 6/22</t>
  </si>
  <si>
    <t>6/24,26</t>
  </si>
  <si>
    <t>6/29,7/1</t>
  </si>
  <si>
    <t>2015</t>
  </si>
  <si>
    <t>2014</t>
  </si>
  <si>
    <t>2013</t>
  </si>
  <si>
    <t>2012</t>
  </si>
  <si>
    <t>2011</t>
  </si>
  <si>
    <t>UT(1-4-2)</t>
  </si>
  <si>
    <t>UT(0-0-10)</t>
  </si>
  <si>
    <t>UT(0-2-56)</t>
  </si>
  <si>
    <t>SP(2-0-0)</t>
  </si>
  <si>
    <t>UT(0-0-01)</t>
  </si>
  <si>
    <t>DOMESTIC E. 8/11</t>
  </si>
  <si>
    <t>DOMESTIC 11/3,4</t>
  </si>
  <si>
    <t>UT(0-1-30)</t>
  </si>
  <si>
    <t>UT(0-0-35)</t>
  </si>
  <si>
    <t>UT(0-0-57)</t>
  </si>
  <si>
    <t>UT(0-4-28)</t>
  </si>
  <si>
    <t>UT(0-0-4)</t>
  </si>
  <si>
    <t>UT(2-0-11)</t>
  </si>
  <si>
    <t>DOMESTIC E.8/18</t>
  </si>
  <si>
    <t>DOMESTIC 9/19</t>
  </si>
  <si>
    <t>DOMESTIC 10/11</t>
  </si>
  <si>
    <t>UT(1-1-29)</t>
  </si>
  <si>
    <t>UT(0-2-34)</t>
  </si>
  <si>
    <t>DOMESTIC 2/20</t>
  </si>
  <si>
    <t>DOMESTIC 3/5</t>
  </si>
  <si>
    <t>UT(0-2-53)</t>
  </si>
  <si>
    <t>UT(2-2-20)</t>
  </si>
  <si>
    <t>UT(0-2-30)</t>
  </si>
  <si>
    <t>UT(0-3-27)</t>
  </si>
  <si>
    <t>UT(0-6-3)</t>
  </si>
  <si>
    <t>SL(4-0-0)</t>
  </si>
  <si>
    <t>5/28,29</t>
  </si>
  <si>
    <t>6/6,11</t>
  </si>
  <si>
    <t>8/22,24</t>
  </si>
  <si>
    <t>8/15,16,17,18</t>
  </si>
  <si>
    <t>9/3,7</t>
  </si>
  <si>
    <t>8/28,31</t>
  </si>
  <si>
    <t>FL(15-0-0)</t>
  </si>
  <si>
    <t>UT(0-0-34)</t>
  </si>
  <si>
    <t>9/10,28</t>
  </si>
  <si>
    <t>10/1,5</t>
  </si>
  <si>
    <t>10/8,9</t>
  </si>
  <si>
    <t>10/10-12/8</t>
  </si>
  <si>
    <t>UT(0-0-9)</t>
  </si>
  <si>
    <t>DOMESTIC 5/6,7</t>
  </si>
  <si>
    <t>DOMESTIC 5/14</t>
  </si>
  <si>
    <t>UT(1-0-53)</t>
  </si>
  <si>
    <t>UT(0-0-54)</t>
  </si>
  <si>
    <t>UT(0-3-38)</t>
  </si>
  <si>
    <t>UT(1-1-28)</t>
  </si>
  <si>
    <t>UT(0-0-32)</t>
  </si>
  <si>
    <t>8/13,20</t>
  </si>
  <si>
    <t>9/17,24</t>
  </si>
  <si>
    <t>11/26,27</t>
  </si>
  <si>
    <t>UT(1-4-0)</t>
  </si>
  <si>
    <t>UT(0-0-19)</t>
  </si>
  <si>
    <t>12/11.2/8</t>
  </si>
  <si>
    <t>UT(0-2-31)</t>
  </si>
  <si>
    <t>UT(0-6-15)</t>
  </si>
  <si>
    <t>UT(1-0-49)</t>
  </si>
  <si>
    <t>UT(1-5-2)</t>
  </si>
  <si>
    <t>UT(0-1-29)</t>
  </si>
  <si>
    <t>UT(0-2-25)</t>
  </si>
  <si>
    <t>UT(1-1-15)</t>
  </si>
  <si>
    <t>UT(0-4-30)</t>
  </si>
  <si>
    <t>UT(0-2-28)</t>
  </si>
  <si>
    <t>DOMESTIC E. 6/27</t>
  </si>
  <si>
    <t>8/12,15</t>
  </si>
  <si>
    <t>UT(0-2-52)</t>
  </si>
  <si>
    <t>2022</t>
  </si>
  <si>
    <t>2021</t>
  </si>
  <si>
    <t>2020</t>
  </si>
  <si>
    <t>2019</t>
  </si>
  <si>
    <t>2018</t>
  </si>
  <si>
    <t>2017</t>
  </si>
  <si>
    <t>2016</t>
  </si>
  <si>
    <t>UT(0-3-13)</t>
  </si>
  <si>
    <t>UT(0-4-40)</t>
  </si>
  <si>
    <t>UT(1-1-19)</t>
  </si>
  <si>
    <t>DOMESTIC 3/3</t>
  </si>
  <si>
    <t>3/23,24</t>
  </si>
  <si>
    <t>3/26,27</t>
  </si>
  <si>
    <t>5/1,4</t>
  </si>
  <si>
    <t>5/15,16</t>
  </si>
  <si>
    <t>PARENTAL 7/20,21</t>
  </si>
  <si>
    <t>7/14,16</t>
  </si>
  <si>
    <t>UT(0-0-58)</t>
  </si>
  <si>
    <t>UT(0-2-11)</t>
  </si>
  <si>
    <t>UT(0-1-43)</t>
  </si>
  <si>
    <t>UT(0-6-55)</t>
  </si>
  <si>
    <t>UT(0-1-20)</t>
  </si>
  <si>
    <t>UT(0-2-33)</t>
  </si>
  <si>
    <t>UT(0-0-41)</t>
  </si>
  <si>
    <t>UT(0-3-42)</t>
  </si>
  <si>
    <t>3/18 DOMESTIC</t>
  </si>
  <si>
    <t>UT(0-6-0)</t>
  </si>
  <si>
    <t>UT(1-2-14)</t>
  </si>
  <si>
    <t>UT(0-1-44)</t>
  </si>
  <si>
    <t>UT(0-5-19)</t>
  </si>
  <si>
    <t>DOMESTIC4/6</t>
  </si>
  <si>
    <t>5/5,6</t>
  </si>
  <si>
    <t>6/14,17</t>
  </si>
  <si>
    <t>UT(0-5-33)</t>
  </si>
  <si>
    <t>UT(1-0-10)</t>
  </si>
  <si>
    <t>UT(0-1-39)</t>
  </si>
  <si>
    <t>DOMESTIC 2/27</t>
  </si>
  <si>
    <t>DOMESTIC 2/14</t>
  </si>
  <si>
    <t>3/8,10</t>
  </si>
  <si>
    <t>UT(0-5-4)</t>
  </si>
  <si>
    <t>UT(1-6-58)</t>
  </si>
  <si>
    <t>3/27,28</t>
  </si>
  <si>
    <t>10/3,4</t>
  </si>
  <si>
    <t>UT(0-1-27)</t>
  </si>
  <si>
    <t>UT(0-0-25)</t>
  </si>
  <si>
    <t>DOMESTIC 10/25</t>
  </si>
  <si>
    <t>DOMESTIC E. 3/6</t>
  </si>
  <si>
    <t>UT(1-4-00)</t>
  </si>
  <si>
    <t>UT(0-4-55)</t>
  </si>
  <si>
    <t>UT(0-5-7)</t>
  </si>
  <si>
    <t>DOMESTIC</t>
  </si>
  <si>
    <t>7/12,13,16,17</t>
  </si>
  <si>
    <t>10/24,25</t>
  </si>
  <si>
    <t>UT(0-4-9)</t>
  </si>
  <si>
    <t>UT(0-1-37)</t>
  </si>
  <si>
    <t>PARENTAL O. 12/11</t>
  </si>
  <si>
    <t>DOMESTIC 5/27</t>
  </si>
  <si>
    <t>BDAY 8/9</t>
  </si>
  <si>
    <t>DOMESTIC 10/28</t>
  </si>
  <si>
    <t>11/8,18</t>
  </si>
  <si>
    <t>CL(2-0-0)</t>
  </si>
  <si>
    <t>CALAMITY LEAVE 1/30,31</t>
  </si>
  <si>
    <t>SP(3-0-0)</t>
  </si>
  <si>
    <t>DOMESTIC 9/2,3,4</t>
  </si>
  <si>
    <t>12/10,11</t>
  </si>
  <si>
    <t>DOMESTIC11/15,17</t>
  </si>
  <si>
    <t>DOMESTIC 6/13</t>
  </si>
  <si>
    <t>DOMESTIC 8/12</t>
  </si>
  <si>
    <t>2023</t>
  </si>
  <si>
    <t>ADMIN AIDE VI</t>
  </si>
  <si>
    <t>PERMANENT</t>
  </si>
  <si>
    <t>ACCOUNTING</t>
  </si>
  <si>
    <t>5/22-29/2023</t>
  </si>
  <si>
    <t>QL(6-0-0)</t>
  </si>
  <si>
    <t>MANALO, EDITHA VIDAMO</t>
  </si>
  <si>
    <t>UT(0-2-35)</t>
  </si>
  <si>
    <t>UT(0-1-36)</t>
  </si>
  <si>
    <t>UT(0-1-25)</t>
  </si>
  <si>
    <t>UT(0-1-7)</t>
  </si>
  <si>
    <t>UT(0-1-21)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</si>
</sst>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37"/>
  <sheetViews>
    <sheetView tabSelected="1" zoomScaleNormal="100" workbookViewId="0">
      <pane ySplit="3690" topLeftCell="A621" activePane="bottomLeft"/>
      <selection activeCell="B2" sqref="B2:C2"/>
      <selection pane="bottomLeft" activeCell="D635" sqref="D6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339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334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335</v>
      </c>
      <c r="C4" s="51"/>
      <c r="D4" s="22" t="s">
        <v>12</v>
      </c>
      <c r="F4" s="56" t="s">
        <v>336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159.55400000000003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160.708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35827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35855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35886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35916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35947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35977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36008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36039</v>
      </c>
      <c r="B19" s="20" t="s">
        <v>46</v>
      </c>
      <c r="C19" s="13">
        <v>1.25</v>
      </c>
      <c r="D19" s="39">
        <v>0.875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47</v>
      </c>
    </row>
    <row r="20" spans="1:11" x14ac:dyDescent="0.25">
      <c r="A20" s="40">
        <v>36069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/>
    </row>
    <row r="21" spans="1:11" x14ac:dyDescent="0.25">
      <c r="A21" s="40"/>
      <c r="B21" s="20" t="s">
        <v>49</v>
      </c>
      <c r="C21" s="13"/>
      <c r="D21" s="39">
        <v>0.5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/>
    </row>
    <row r="23" spans="1:11" x14ac:dyDescent="0.25">
      <c r="A23" s="40"/>
      <c r="B23" s="20" t="s">
        <v>50</v>
      </c>
      <c r="C23" s="13"/>
      <c r="D23" s="39">
        <v>8.1000000000000003E-2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36100</v>
      </c>
      <c r="B24" s="20" t="s">
        <v>48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/>
    </row>
    <row r="25" spans="1:11" x14ac:dyDescent="0.25">
      <c r="A25" s="40"/>
      <c r="B25" s="20" t="s">
        <v>51</v>
      </c>
      <c r="C25" s="13"/>
      <c r="D25" s="39">
        <v>6.0000000000000001E-3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36130</v>
      </c>
      <c r="B26" s="20" t="s">
        <v>48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/>
    </row>
    <row r="27" spans="1:11" x14ac:dyDescent="0.25">
      <c r="A27" s="40"/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 t="s">
        <v>53</v>
      </c>
      <c r="C28" s="13"/>
      <c r="D28" s="39">
        <v>1.7000000000000001E-2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7" t="s">
        <v>43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25">
      <c r="A30" s="40">
        <v>36161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8">
        <v>44930</v>
      </c>
    </row>
    <row r="31" spans="1:11" x14ac:dyDescent="0.25">
      <c r="A31" s="40"/>
      <c r="B31" s="20" t="s">
        <v>54</v>
      </c>
      <c r="C31" s="13"/>
      <c r="D31" s="39">
        <v>0.13500000000000001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36192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44968</v>
      </c>
    </row>
    <row r="33" spans="1:11" x14ac:dyDescent="0.25">
      <c r="A33" s="40"/>
      <c r="B33" s="20" t="s">
        <v>55</v>
      </c>
      <c r="C33" s="13"/>
      <c r="D33" s="39">
        <v>8.3000000000000004E-2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36220</v>
      </c>
      <c r="B34" s="20" t="s">
        <v>56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36251</v>
      </c>
      <c r="B35" s="20" t="s">
        <v>56</v>
      </c>
      <c r="C35" s="13">
        <v>1.25</v>
      </c>
      <c r="D35" s="39">
        <v>0.5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36281</v>
      </c>
      <c r="B36" s="20" t="s">
        <v>57</v>
      </c>
      <c r="C36" s="13">
        <v>1.25</v>
      </c>
      <c r="D36" s="39">
        <v>0.53100000000000003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8">
        <v>45087</v>
      </c>
    </row>
    <row r="37" spans="1:11" x14ac:dyDescent="0.25">
      <c r="A37" s="40">
        <v>36312</v>
      </c>
      <c r="B37" s="20" t="s">
        <v>58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8">
        <v>45092</v>
      </c>
    </row>
    <row r="38" spans="1:11" x14ac:dyDescent="0.25">
      <c r="A38" s="40"/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20"/>
    </row>
    <row r="39" spans="1:11" x14ac:dyDescent="0.25">
      <c r="A39" s="40">
        <v>36342</v>
      </c>
      <c r="B39" s="20" t="s">
        <v>58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8">
        <v>45114</v>
      </c>
    </row>
    <row r="40" spans="1:11" x14ac:dyDescent="0.25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63</v>
      </c>
    </row>
    <row r="41" spans="1:11" x14ac:dyDescent="0.25">
      <c r="A41" s="40"/>
      <c r="B41" s="20" t="s">
        <v>59</v>
      </c>
      <c r="C41" s="13"/>
      <c r="D41" s="39">
        <v>0.60199999999999998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>
        <v>45130</v>
      </c>
    </row>
    <row r="42" spans="1:11" x14ac:dyDescent="0.25">
      <c r="A42" s="40">
        <v>36373</v>
      </c>
      <c r="B42" s="20" t="s">
        <v>48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/>
    </row>
    <row r="43" spans="1:11" x14ac:dyDescent="0.25">
      <c r="A43" s="40">
        <v>36404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45164</v>
      </c>
    </row>
    <row r="44" spans="1:11" x14ac:dyDescent="0.25">
      <c r="A44" s="40">
        <v>36434</v>
      </c>
      <c r="B44" s="20" t="s">
        <v>60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64</v>
      </c>
    </row>
    <row r="45" spans="1:11" x14ac:dyDescent="0.25">
      <c r="A45" s="40"/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20" t="s">
        <v>65</v>
      </c>
    </row>
    <row r="46" spans="1:11" x14ac:dyDescent="0.25">
      <c r="A46" s="40">
        <v>36465</v>
      </c>
      <c r="B46" s="20" t="s">
        <v>61</v>
      </c>
      <c r="C46" s="13">
        <v>1.25</v>
      </c>
      <c r="D46" s="39">
        <v>0.36199999999999999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8">
        <v>45221</v>
      </c>
    </row>
    <row r="47" spans="1:11" x14ac:dyDescent="0.25">
      <c r="A47" s="40">
        <v>36495</v>
      </c>
      <c r="B47" s="20" t="s">
        <v>62</v>
      </c>
      <c r="C47" s="13">
        <v>1.25</v>
      </c>
      <c r="D47" s="39">
        <v>0.621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66</v>
      </c>
    </row>
    <row r="48" spans="1:11" x14ac:dyDescent="0.25">
      <c r="A48" s="47" t="s">
        <v>44</v>
      </c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25">
      <c r="A49" s="40">
        <v>36526</v>
      </c>
      <c r="B49" s="20" t="s">
        <v>67</v>
      </c>
      <c r="C49" s="13">
        <v>1.25</v>
      </c>
      <c r="D49" s="39">
        <v>2.3E-2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36557</v>
      </c>
      <c r="B50" s="20" t="s">
        <v>56</v>
      </c>
      <c r="C50" s="13">
        <v>1.25</v>
      </c>
      <c r="D50" s="39">
        <v>0.5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36586</v>
      </c>
      <c r="B51" s="20" t="s">
        <v>58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44988</v>
      </c>
    </row>
    <row r="52" spans="1:11" x14ac:dyDescent="0.25">
      <c r="A52" s="40"/>
      <c r="B52" s="20" t="s">
        <v>68</v>
      </c>
      <c r="C52" s="13"/>
      <c r="D52" s="39">
        <v>4.8000000000000001E-2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45002</v>
      </c>
    </row>
    <row r="53" spans="1:11" x14ac:dyDescent="0.25">
      <c r="A53" s="40">
        <v>36617</v>
      </c>
      <c r="B53" s="20" t="s">
        <v>69</v>
      </c>
      <c r="C53" s="13">
        <v>1.25</v>
      </c>
      <c r="D53" s="39">
        <v>0.154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71</v>
      </c>
    </row>
    <row r="54" spans="1:11" x14ac:dyDescent="0.25">
      <c r="A54" s="40">
        <v>36647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8">
        <v>45051</v>
      </c>
    </row>
    <row r="55" spans="1:11" x14ac:dyDescent="0.25">
      <c r="A55" s="40"/>
      <c r="B55" s="20" t="s">
        <v>48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8">
        <v>45068</v>
      </c>
    </row>
    <row r="56" spans="1:11" x14ac:dyDescent="0.25">
      <c r="A56" s="40"/>
      <c r="B56" s="20" t="s">
        <v>70</v>
      </c>
      <c r="C56" s="13"/>
      <c r="D56" s="39">
        <v>5.8000000000000003E-2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36678</v>
      </c>
      <c r="B57" s="20" t="s">
        <v>48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8">
        <v>45078</v>
      </c>
    </row>
    <row r="58" spans="1:11" x14ac:dyDescent="0.25">
      <c r="A58" s="40"/>
      <c r="B58" s="20" t="s">
        <v>56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63</v>
      </c>
    </row>
    <row r="59" spans="1:11" x14ac:dyDescent="0.25">
      <c r="A59" s="40">
        <v>36708</v>
      </c>
      <c r="B59" s="20"/>
      <c r="C59" s="13">
        <v>1.25</v>
      </c>
      <c r="D59" s="39">
        <v>0.5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36739</v>
      </c>
      <c r="B60" s="20" t="s">
        <v>48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45149</v>
      </c>
    </row>
    <row r="61" spans="1:11" x14ac:dyDescent="0.25">
      <c r="A61" s="40"/>
      <c r="B61" s="20" t="s">
        <v>58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>
        <v>45170</v>
      </c>
    </row>
    <row r="62" spans="1:11" x14ac:dyDescent="0.25">
      <c r="A62" s="40">
        <v>36770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36800</v>
      </c>
      <c r="B63" s="20" t="s">
        <v>58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45203</v>
      </c>
    </row>
    <row r="64" spans="1:11" x14ac:dyDescent="0.25">
      <c r="A64" s="40"/>
      <c r="B64" s="20" t="s">
        <v>48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8">
        <v>45202</v>
      </c>
    </row>
    <row r="65" spans="1:11" x14ac:dyDescent="0.25">
      <c r="A65" s="40"/>
      <c r="B65" s="20" t="s">
        <v>52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75</v>
      </c>
    </row>
    <row r="66" spans="1:11" x14ac:dyDescent="0.25">
      <c r="A66" s="40"/>
      <c r="B66" s="20" t="s">
        <v>72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36831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45243</v>
      </c>
    </row>
    <row r="68" spans="1:11" x14ac:dyDescent="0.25">
      <c r="A68" s="40"/>
      <c r="B68" s="20" t="s">
        <v>73</v>
      </c>
      <c r="C68" s="13"/>
      <c r="D68" s="39">
        <v>3.5000000000000003E-2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76</v>
      </c>
    </row>
    <row r="69" spans="1:11" x14ac:dyDescent="0.25">
      <c r="A69" s="40">
        <v>36861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8">
        <v>45272</v>
      </c>
    </row>
    <row r="70" spans="1:11" x14ac:dyDescent="0.25">
      <c r="A70" s="40"/>
      <c r="B70" s="20" t="s">
        <v>74</v>
      </c>
      <c r="C70" s="13"/>
      <c r="D70" s="39">
        <v>0.59199999999999997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7" t="s">
        <v>45</v>
      </c>
      <c r="B71" s="20"/>
      <c r="C71" s="13"/>
      <c r="D71" s="39"/>
      <c r="E71" s="34" t="s">
        <v>32</v>
      </c>
      <c r="F71" s="20"/>
      <c r="G71" s="13" t="str">
        <f>IF(ISBLANK(Table1[[#This Row],[EARNED]]),"",Table1[[#This Row],[EARNED]])</f>
        <v/>
      </c>
      <c r="H71" s="39"/>
      <c r="I71" s="34" t="s">
        <v>32</v>
      </c>
      <c r="J71" s="11"/>
      <c r="K71" s="20"/>
    </row>
    <row r="72" spans="1:11" x14ac:dyDescent="0.25">
      <c r="A72" s="40">
        <v>36892</v>
      </c>
      <c r="B72" s="20" t="s">
        <v>58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79</v>
      </c>
    </row>
    <row r="73" spans="1:11" x14ac:dyDescent="0.25">
      <c r="A73" s="40"/>
      <c r="B73" s="20" t="s">
        <v>77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>
        <v>44935</v>
      </c>
    </row>
    <row r="74" spans="1:11" x14ac:dyDescent="0.25">
      <c r="A74" s="40">
        <v>36923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36951</v>
      </c>
      <c r="B75" s="20" t="s">
        <v>48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44991</v>
      </c>
    </row>
    <row r="76" spans="1:11" x14ac:dyDescent="0.25">
      <c r="A76" s="40"/>
      <c r="B76" s="20" t="s">
        <v>60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80</v>
      </c>
    </row>
    <row r="77" spans="1:11" x14ac:dyDescent="0.25">
      <c r="A77" s="40"/>
      <c r="B77" s="20" t="s">
        <v>78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81</v>
      </c>
    </row>
    <row r="78" spans="1:11" x14ac:dyDescent="0.25">
      <c r="A78" s="40"/>
      <c r="B78" s="20" t="s">
        <v>60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82</v>
      </c>
    </row>
    <row r="79" spans="1:11" x14ac:dyDescent="0.25">
      <c r="A79" s="40"/>
      <c r="B79" s="20" t="s">
        <v>83</v>
      </c>
      <c r="C79" s="13"/>
      <c r="D79" s="39">
        <v>2.9000000000000001E-2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36982</v>
      </c>
      <c r="B80" s="20" t="s">
        <v>58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8">
        <v>45032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45040</v>
      </c>
    </row>
    <row r="82" spans="1:11" x14ac:dyDescent="0.25">
      <c r="A82" s="40"/>
      <c r="B82" s="20" t="s">
        <v>56</v>
      </c>
      <c r="C82" s="13"/>
      <c r="D82" s="39">
        <v>0.5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37012</v>
      </c>
      <c r="B83" s="20" t="s">
        <v>48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45053</v>
      </c>
    </row>
    <row r="84" spans="1:11" x14ac:dyDescent="0.25">
      <c r="A84" s="40">
        <v>37043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37073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85</v>
      </c>
    </row>
    <row r="86" spans="1:11" x14ac:dyDescent="0.25">
      <c r="A86" s="40">
        <v>37104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45141</v>
      </c>
    </row>
    <row r="87" spans="1:11" x14ac:dyDescent="0.25">
      <c r="A87" s="40">
        <v>37135</v>
      </c>
      <c r="B87" s="20" t="s">
        <v>84</v>
      </c>
      <c r="C87" s="13">
        <v>1.25</v>
      </c>
      <c r="D87" s="39">
        <v>2E-3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37165</v>
      </c>
      <c r="B88" s="20" t="s">
        <v>58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8">
        <v>45219</v>
      </c>
    </row>
    <row r="89" spans="1:11" x14ac:dyDescent="0.25">
      <c r="A89" s="40"/>
      <c r="B89" s="20" t="s">
        <v>48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45214</v>
      </c>
    </row>
    <row r="90" spans="1:11" x14ac:dyDescent="0.25">
      <c r="A90" s="40"/>
      <c r="B90" s="20" t="s">
        <v>52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75</v>
      </c>
    </row>
    <row r="91" spans="1:11" x14ac:dyDescent="0.25">
      <c r="A91" s="40"/>
      <c r="B91" s="20" t="s">
        <v>48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8">
        <v>45224</v>
      </c>
    </row>
    <row r="92" spans="1:11" x14ac:dyDescent="0.25">
      <c r="A92" s="40">
        <v>37196</v>
      </c>
      <c r="B92" s="20" t="s">
        <v>60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86</v>
      </c>
    </row>
    <row r="93" spans="1:11" x14ac:dyDescent="0.25">
      <c r="A93" s="40"/>
      <c r="B93" s="20" t="s">
        <v>58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45267</v>
      </c>
    </row>
    <row r="94" spans="1:11" x14ac:dyDescent="0.25">
      <c r="A94" s="40"/>
      <c r="B94" s="20" t="s">
        <v>87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25">
      <c r="A95" s="40">
        <v>37226</v>
      </c>
      <c r="B95" s="20" t="s">
        <v>88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7" t="s">
        <v>89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37257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37288</v>
      </c>
      <c r="B98" s="20" t="s">
        <v>48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8">
        <v>44983</v>
      </c>
    </row>
    <row r="99" spans="1:11" x14ac:dyDescent="0.25">
      <c r="A99" s="40"/>
      <c r="B99" s="20" t="s">
        <v>58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101</v>
      </c>
    </row>
    <row r="100" spans="1:11" x14ac:dyDescent="0.25">
      <c r="A100" s="40"/>
      <c r="B100" s="20" t="s">
        <v>98</v>
      </c>
      <c r="C100" s="13"/>
      <c r="D100" s="39">
        <v>6.9000000000000006E-2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8">
        <v>44996</v>
      </c>
    </row>
    <row r="101" spans="1:11" x14ac:dyDescent="0.25">
      <c r="A101" s="40">
        <v>37316</v>
      </c>
      <c r="B101" s="20" t="s">
        <v>99</v>
      </c>
      <c r="C101" s="13">
        <v>1.25</v>
      </c>
      <c r="D101" s="39">
        <v>0.51500000000000001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37347</v>
      </c>
      <c r="B102" s="20" t="s">
        <v>100</v>
      </c>
      <c r="C102" s="13">
        <v>1.25</v>
      </c>
      <c r="D102" s="39">
        <v>3.1E-2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37377</v>
      </c>
      <c r="B103" s="20" t="s">
        <v>58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45019</v>
      </c>
    </row>
    <row r="104" spans="1:11" x14ac:dyDescent="0.25">
      <c r="A104" s="40">
        <v>37408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37438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37469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37500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37530</v>
      </c>
      <c r="B108" s="20" t="s">
        <v>48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8">
        <v>45200</v>
      </c>
    </row>
    <row r="109" spans="1:11" x14ac:dyDescent="0.25">
      <c r="A109" s="40"/>
      <c r="B109" s="20" t="s">
        <v>48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45203</v>
      </c>
    </row>
    <row r="110" spans="1:11" x14ac:dyDescent="0.25">
      <c r="A110" s="40"/>
      <c r="B110" s="20" t="s">
        <v>52</v>
      </c>
      <c r="C110" s="13"/>
      <c r="D110" s="39">
        <v>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 t="s">
        <v>75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8" t="s">
        <v>102</v>
      </c>
    </row>
    <row r="112" spans="1:11" x14ac:dyDescent="0.25">
      <c r="A112" s="40"/>
      <c r="B112" s="20" t="s">
        <v>56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45218</v>
      </c>
    </row>
    <row r="113" spans="1:11" x14ac:dyDescent="0.25">
      <c r="A113" s="40">
        <v>37561</v>
      </c>
      <c r="B113" s="20" t="s">
        <v>58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8">
        <v>45271</v>
      </c>
    </row>
    <row r="114" spans="1:11" x14ac:dyDescent="0.25">
      <c r="A114" s="40">
        <v>37591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7" t="s">
        <v>97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25">
      <c r="A116" s="40">
        <v>37622</v>
      </c>
      <c r="B116" s="20" t="s">
        <v>58</v>
      </c>
      <c r="C116" s="13">
        <v>1.25</v>
      </c>
      <c r="D116" s="39">
        <v>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8">
        <v>44971</v>
      </c>
    </row>
    <row r="117" spans="1:11" x14ac:dyDescent="0.25">
      <c r="A117" s="40">
        <v>37653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37681</v>
      </c>
      <c r="B118" s="20" t="s">
        <v>48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20"/>
    </row>
    <row r="119" spans="1:11" x14ac:dyDescent="0.25">
      <c r="A119" s="40">
        <v>37712</v>
      </c>
      <c r="B119" s="20" t="s">
        <v>103</v>
      </c>
      <c r="C119" s="13">
        <v>1.25</v>
      </c>
      <c r="D119" s="39">
        <v>0.51700000000000002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44993</v>
      </c>
    </row>
    <row r="120" spans="1:11" x14ac:dyDescent="0.25">
      <c r="A120" s="40">
        <v>37742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37773</v>
      </c>
      <c r="B121" s="20" t="s">
        <v>48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45083</v>
      </c>
    </row>
    <row r="122" spans="1:11" x14ac:dyDescent="0.25">
      <c r="A122" s="40"/>
      <c r="B122" s="20" t="s">
        <v>48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45096</v>
      </c>
    </row>
    <row r="123" spans="1:11" x14ac:dyDescent="0.25">
      <c r="A123" s="40">
        <v>37803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108</v>
      </c>
    </row>
    <row r="124" spans="1:11" x14ac:dyDescent="0.25">
      <c r="A124" s="40">
        <v>37834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37865</v>
      </c>
      <c r="B125" s="20" t="s">
        <v>58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48">
        <v>45181</v>
      </c>
    </row>
    <row r="126" spans="1:11" x14ac:dyDescent="0.25">
      <c r="A126" s="40"/>
      <c r="B126" s="20" t="s">
        <v>104</v>
      </c>
      <c r="C126" s="13"/>
      <c r="D126" s="39">
        <v>0.60599999999999998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37895</v>
      </c>
      <c r="B127" s="20" t="s">
        <v>103</v>
      </c>
      <c r="C127" s="13">
        <v>1.25</v>
      </c>
      <c r="D127" s="39">
        <v>0.51700000000000002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109</v>
      </c>
    </row>
    <row r="128" spans="1:11" x14ac:dyDescent="0.25">
      <c r="A128" s="40">
        <v>37926</v>
      </c>
      <c r="B128" s="20" t="s">
        <v>105</v>
      </c>
      <c r="C128" s="13">
        <v>1.25</v>
      </c>
      <c r="D128" s="39">
        <v>0.504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37956</v>
      </c>
      <c r="B129" s="20" t="s">
        <v>106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107</v>
      </c>
      <c r="C130" s="13"/>
      <c r="D130" s="39">
        <v>1.069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7" t="s">
        <v>96</v>
      </c>
      <c r="B131" s="20"/>
      <c r="C131" s="13"/>
      <c r="D131" s="39"/>
      <c r="E131" s="34" t="s">
        <v>32</v>
      </c>
      <c r="F131" s="20"/>
      <c r="G131" s="13" t="str">
        <f>IF(ISBLANK(Table1[[#This Row],[EARNED]]),"",Table1[[#This Row],[EARNED]])</f>
        <v/>
      </c>
      <c r="H131" s="39"/>
      <c r="I131" s="34" t="s">
        <v>32</v>
      </c>
      <c r="J131" s="11"/>
      <c r="K131" s="20"/>
    </row>
    <row r="132" spans="1:11" x14ac:dyDescent="0.25">
      <c r="A132" s="40">
        <v>37987</v>
      </c>
      <c r="B132" s="20" t="s">
        <v>87</v>
      </c>
      <c r="C132" s="13">
        <v>1.25</v>
      </c>
      <c r="D132" s="39">
        <v>1.2E-2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113</v>
      </c>
    </row>
    <row r="133" spans="1:11" x14ac:dyDescent="0.25">
      <c r="A133" s="40">
        <v>38018</v>
      </c>
      <c r="B133" s="20" t="s">
        <v>110</v>
      </c>
      <c r="C133" s="13">
        <v>1.25</v>
      </c>
      <c r="D133" s="39">
        <v>0.14199999999999999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114</v>
      </c>
    </row>
    <row r="134" spans="1:11" x14ac:dyDescent="0.25">
      <c r="A134" s="40">
        <v>38047</v>
      </c>
      <c r="B134" s="20" t="s">
        <v>68</v>
      </c>
      <c r="C134" s="13">
        <v>1.25</v>
      </c>
      <c r="D134" s="39">
        <v>4.8000000000000001E-2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115</v>
      </c>
    </row>
    <row r="135" spans="1:11" x14ac:dyDescent="0.25">
      <c r="A135" s="40">
        <v>38078</v>
      </c>
      <c r="B135" s="20" t="s">
        <v>111</v>
      </c>
      <c r="C135" s="13">
        <v>1.25</v>
      </c>
      <c r="D135" s="39">
        <v>0.52300000000000002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38108</v>
      </c>
      <c r="B136" s="20" t="s">
        <v>58</v>
      </c>
      <c r="C136" s="13">
        <v>1.25</v>
      </c>
      <c r="D136" s="39">
        <v>1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8">
        <v>45095</v>
      </c>
    </row>
    <row r="137" spans="1:11" x14ac:dyDescent="0.25">
      <c r="A137" s="40"/>
      <c r="B137" s="20" t="s">
        <v>112</v>
      </c>
      <c r="C137" s="13"/>
      <c r="D137" s="39">
        <v>1.109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38139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38169</v>
      </c>
      <c r="B139" s="20" t="s">
        <v>58</v>
      </c>
      <c r="C139" s="13">
        <v>1.25</v>
      </c>
      <c r="D139" s="39">
        <v>1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8">
        <v>45134</v>
      </c>
    </row>
    <row r="140" spans="1:11" x14ac:dyDescent="0.25">
      <c r="A140" s="40"/>
      <c r="B140" s="20" t="s">
        <v>56</v>
      </c>
      <c r="C140" s="13"/>
      <c r="D140" s="39">
        <v>0.5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38200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38231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38261</v>
      </c>
      <c r="B143" s="20" t="s">
        <v>58</v>
      </c>
      <c r="C143" s="13">
        <v>1.25</v>
      </c>
      <c r="D143" s="39">
        <v>1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48">
        <v>45214</v>
      </c>
    </row>
    <row r="144" spans="1:11" x14ac:dyDescent="0.25">
      <c r="A144" s="40"/>
      <c r="B144" s="20" t="s">
        <v>58</v>
      </c>
      <c r="C144" s="13"/>
      <c r="D144" s="39">
        <v>1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118</v>
      </c>
    </row>
    <row r="145" spans="1:11" x14ac:dyDescent="0.25">
      <c r="A145" s="40"/>
      <c r="B145" s="20" t="s">
        <v>116</v>
      </c>
      <c r="C145" s="13"/>
      <c r="D145" s="39">
        <v>4.0000000000000001E-3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38292</v>
      </c>
      <c r="B146" s="20" t="s">
        <v>117</v>
      </c>
      <c r="C146" s="13">
        <v>1.25</v>
      </c>
      <c r="D146" s="39">
        <v>1.0349999999999999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8"/>
    </row>
    <row r="147" spans="1:11" x14ac:dyDescent="0.25">
      <c r="A147" s="40">
        <v>38322</v>
      </c>
      <c r="B147" s="20" t="s">
        <v>48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8">
        <v>45273</v>
      </c>
    </row>
    <row r="148" spans="1:11" x14ac:dyDescent="0.25">
      <c r="A148" s="40"/>
      <c r="B148" s="20" t="s">
        <v>48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8">
        <v>45281</v>
      </c>
    </row>
    <row r="149" spans="1:11" x14ac:dyDescent="0.25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8">
        <v>45288</v>
      </c>
    </row>
    <row r="150" spans="1:11" x14ac:dyDescent="0.25">
      <c r="A150" s="40"/>
      <c r="B150" s="20" t="s">
        <v>119</v>
      </c>
      <c r="C150" s="13"/>
      <c r="D150" s="39">
        <v>1.079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25">
      <c r="A151" s="47" t="s">
        <v>95</v>
      </c>
      <c r="B151" s="20"/>
      <c r="C151" s="13"/>
      <c r="D151" s="39"/>
      <c r="E151" s="34" t="s">
        <v>32</v>
      </c>
      <c r="F151" s="20"/>
      <c r="G151" s="13" t="str">
        <f>IF(ISBLANK(Table1[[#This Row],[EARNED]]),"",Table1[[#This Row],[EARNED]])</f>
        <v/>
      </c>
      <c r="H151" s="39"/>
      <c r="I151" s="34" t="s">
        <v>32</v>
      </c>
      <c r="J151" s="11"/>
      <c r="K151" s="20"/>
    </row>
    <row r="152" spans="1:11" x14ac:dyDescent="0.25">
      <c r="A152" s="40">
        <v>38353</v>
      </c>
      <c r="B152" s="20" t="s">
        <v>120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124</v>
      </c>
    </row>
    <row r="153" spans="1:11" x14ac:dyDescent="0.25">
      <c r="A153" s="40"/>
      <c r="B153" s="20" t="s">
        <v>48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44945</v>
      </c>
    </row>
    <row r="154" spans="1:11" x14ac:dyDescent="0.25">
      <c r="A154" s="40"/>
      <c r="B154" s="20" t="s">
        <v>121</v>
      </c>
      <c r="C154" s="13"/>
      <c r="D154" s="39">
        <v>2.04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38384</v>
      </c>
      <c r="B155" s="20" t="s">
        <v>48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44985</v>
      </c>
    </row>
    <row r="156" spans="1:11" x14ac:dyDescent="0.25">
      <c r="A156" s="40"/>
      <c r="B156" s="20" t="s">
        <v>122</v>
      </c>
      <c r="C156" s="13"/>
      <c r="D156" s="39">
        <v>0.52500000000000002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38412</v>
      </c>
      <c r="B157" s="20" t="s">
        <v>123</v>
      </c>
      <c r="C157" s="13">
        <v>1.25</v>
      </c>
      <c r="D157" s="39">
        <v>0.50800000000000001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38443</v>
      </c>
      <c r="B158" s="20" t="s">
        <v>48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45035</v>
      </c>
    </row>
    <row r="159" spans="1:11" x14ac:dyDescent="0.25">
      <c r="A159" s="40"/>
      <c r="B159" s="20" t="s">
        <v>67</v>
      </c>
      <c r="C159" s="13"/>
      <c r="D159" s="39">
        <v>2.3E-2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38473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38504</v>
      </c>
      <c r="B161" s="20" t="s">
        <v>84</v>
      </c>
      <c r="C161" s="13">
        <v>1.25</v>
      </c>
      <c r="D161" s="39">
        <v>2E-3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38534</v>
      </c>
      <c r="B162" s="20" t="s">
        <v>48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8">
        <v>45125</v>
      </c>
    </row>
    <row r="163" spans="1:11" x14ac:dyDescent="0.25">
      <c r="A163" s="40"/>
      <c r="B163" s="20" t="s">
        <v>125</v>
      </c>
      <c r="C163" s="13"/>
      <c r="D163" s="39">
        <v>0.51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38565</v>
      </c>
      <c r="B164" s="20" t="s">
        <v>126</v>
      </c>
      <c r="C164" s="13">
        <v>1.25</v>
      </c>
      <c r="D164" s="39">
        <v>0.52900000000000003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38596</v>
      </c>
      <c r="B165" s="20" t="s">
        <v>127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48">
        <v>45182</v>
      </c>
    </row>
    <row r="166" spans="1:11" x14ac:dyDescent="0.25">
      <c r="A166" s="40"/>
      <c r="B166" s="20" t="s">
        <v>120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130</v>
      </c>
    </row>
    <row r="167" spans="1:11" x14ac:dyDescent="0.25">
      <c r="A167" s="40"/>
      <c r="B167" s="20" t="s">
        <v>83</v>
      </c>
      <c r="C167" s="13"/>
      <c r="D167" s="39">
        <v>2.9000000000000001E-2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38626</v>
      </c>
      <c r="B168" s="20" t="s">
        <v>127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8">
        <v>45223</v>
      </c>
    </row>
    <row r="169" spans="1:11" x14ac:dyDescent="0.25">
      <c r="A169" s="40"/>
      <c r="B169" s="20" t="s">
        <v>48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8">
        <v>45227</v>
      </c>
    </row>
    <row r="170" spans="1:11" x14ac:dyDescent="0.25">
      <c r="A170" s="40"/>
      <c r="B170" s="20" t="s">
        <v>58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 t="s">
        <v>116</v>
      </c>
      <c r="C171" s="13"/>
      <c r="D171" s="39">
        <v>4.0000000000000001E-3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8">
        <v>45255</v>
      </c>
    </row>
    <row r="172" spans="1:11" x14ac:dyDescent="0.25">
      <c r="A172" s="40">
        <v>38657</v>
      </c>
      <c r="B172" s="20" t="s">
        <v>128</v>
      </c>
      <c r="C172" s="13">
        <v>1.25</v>
      </c>
      <c r="D172" s="39">
        <v>3.3000000000000002E-2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38687</v>
      </c>
      <c r="B173" s="20" t="s">
        <v>48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45271</v>
      </c>
    </row>
    <row r="174" spans="1:11" x14ac:dyDescent="0.25">
      <c r="A174" s="40"/>
      <c r="B174" s="20" t="s">
        <v>127</v>
      </c>
      <c r="C174" s="13"/>
      <c r="D174" s="39">
        <v>1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8">
        <v>45289</v>
      </c>
    </row>
    <row r="175" spans="1:11" x14ac:dyDescent="0.25">
      <c r="A175" s="40"/>
      <c r="B175" s="20" t="s">
        <v>129</v>
      </c>
      <c r="C175" s="13"/>
      <c r="D175" s="39">
        <v>0.59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7" t="s">
        <v>94</v>
      </c>
      <c r="B176" s="20"/>
      <c r="C176" s="13"/>
      <c r="D176" s="39"/>
      <c r="E176" s="34" t="s">
        <v>32</v>
      </c>
      <c r="F176" s="20"/>
      <c r="G176" s="13" t="str">
        <f>IF(ISBLANK(Table1[[#This Row],[EARNED]]),"",Table1[[#This Row],[EARNED]])</f>
        <v/>
      </c>
      <c r="H176" s="39"/>
      <c r="I176" s="34" t="s">
        <v>32</v>
      </c>
      <c r="J176" s="11"/>
      <c r="K176" s="20"/>
    </row>
    <row r="177" spans="1:11" x14ac:dyDescent="0.25">
      <c r="A177" s="40">
        <v>38718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38749</v>
      </c>
      <c r="B178" s="20" t="s">
        <v>116</v>
      </c>
      <c r="C178" s="13">
        <v>1.25</v>
      </c>
      <c r="D178" s="39">
        <v>4.0000000000000001E-3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38777</v>
      </c>
      <c r="B179" s="20" t="s">
        <v>116</v>
      </c>
      <c r="C179" s="13">
        <v>1.25</v>
      </c>
      <c r="D179" s="39">
        <v>4.0000000000000001E-3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38808</v>
      </c>
      <c r="B180" s="20" t="s">
        <v>120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135</v>
      </c>
    </row>
    <row r="181" spans="1:11" x14ac:dyDescent="0.25">
      <c r="A181" s="40"/>
      <c r="B181" s="20" t="s">
        <v>131</v>
      </c>
      <c r="C181" s="13"/>
      <c r="D181" s="39">
        <v>1.006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38838</v>
      </c>
      <c r="B182" s="20" t="s">
        <v>120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136</v>
      </c>
    </row>
    <row r="183" spans="1:11" x14ac:dyDescent="0.25">
      <c r="A183" s="40"/>
      <c r="B183" s="20" t="s">
        <v>105</v>
      </c>
      <c r="C183" s="13"/>
      <c r="D183" s="39">
        <v>0.504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38869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38899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38930</v>
      </c>
      <c r="B186" s="20" t="s">
        <v>84</v>
      </c>
      <c r="C186" s="13">
        <v>1.25</v>
      </c>
      <c r="D186" s="39">
        <v>2E-3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38961</v>
      </c>
      <c r="B187" s="20" t="s">
        <v>120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137</v>
      </c>
    </row>
    <row r="188" spans="1:11" x14ac:dyDescent="0.25">
      <c r="A188" s="40"/>
      <c r="B188" s="20" t="s">
        <v>67</v>
      </c>
      <c r="C188" s="13"/>
      <c r="D188" s="39">
        <v>2.3E-2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38991</v>
      </c>
      <c r="B189" s="20" t="s">
        <v>127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8">
        <v>45225</v>
      </c>
    </row>
    <row r="190" spans="1:11" x14ac:dyDescent="0.25">
      <c r="A190" s="40"/>
      <c r="B190" s="20" t="s">
        <v>132</v>
      </c>
      <c r="C190" s="13"/>
      <c r="D190" s="39">
        <v>2.5000000000000001E-2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39022</v>
      </c>
      <c r="B191" s="20" t="s">
        <v>133</v>
      </c>
      <c r="C191" s="13">
        <v>1.25</v>
      </c>
      <c r="D191" s="39">
        <v>0.01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39052</v>
      </c>
      <c r="B192" s="20" t="s">
        <v>106</v>
      </c>
      <c r="C192" s="13">
        <v>1.25</v>
      </c>
      <c r="D192" s="39">
        <v>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138</v>
      </c>
    </row>
    <row r="193" spans="1:11" x14ac:dyDescent="0.25">
      <c r="A193" s="40"/>
      <c r="B193" s="20" t="s">
        <v>106</v>
      </c>
      <c r="C193" s="13"/>
      <c r="D193" s="39">
        <v>2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139</v>
      </c>
    </row>
    <row r="194" spans="1:11" x14ac:dyDescent="0.25">
      <c r="A194" s="40"/>
      <c r="B194" s="20" t="s">
        <v>134</v>
      </c>
      <c r="C194" s="13"/>
      <c r="D194" s="39">
        <v>1.2829999999999999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7" t="s">
        <v>93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25">
      <c r="A196" s="40">
        <v>39083</v>
      </c>
      <c r="B196" s="20" t="s">
        <v>140</v>
      </c>
      <c r="C196" s="13">
        <v>1.25</v>
      </c>
      <c r="D196" s="39">
        <v>7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/>
      <c r="B197" s="20" t="s">
        <v>141</v>
      </c>
      <c r="C197" s="13"/>
      <c r="D197" s="39">
        <v>6.0000000000000001E-3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151</v>
      </c>
    </row>
    <row r="198" spans="1:11" x14ac:dyDescent="0.25">
      <c r="A198" s="40">
        <v>39114</v>
      </c>
      <c r="B198" s="20" t="s">
        <v>120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/>
      <c r="B199" s="20" t="s">
        <v>142</v>
      </c>
      <c r="C199" s="13"/>
      <c r="D199" s="39">
        <v>5.3999999999999999E-2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152</v>
      </c>
    </row>
    <row r="200" spans="1:11" x14ac:dyDescent="0.25">
      <c r="A200" s="40">
        <v>39142</v>
      </c>
      <c r="B200" s="20" t="s">
        <v>60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/>
    </row>
    <row r="201" spans="1:11" x14ac:dyDescent="0.25">
      <c r="A201" s="40"/>
      <c r="B201" s="20" t="s">
        <v>120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 t="s">
        <v>120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153</v>
      </c>
    </row>
    <row r="203" spans="1:11" x14ac:dyDescent="0.25">
      <c r="A203" s="40"/>
      <c r="B203" s="20" t="s">
        <v>143</v>
      </c>
      <c r="C203" s="13"/>
      <c r="D203" s="39">
        <v>1.2869999999999999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154</v>
      </c>
    </row>
    <row r="204" spans="1:11" x14ac:dyDescent="0.25">
      <c r="A204" s="40">
        <v>39173</v>
      </c>
      <c r="B204" s="20" t="s">
        <v>144</v>
      </c>
      <c r="C204" s="13">
        <v>1.25</v>
      </c>
      <c r="D204" s="39">
        <v>3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155</v>
      </c>
    </row>
    <row r="205" spans="1:11" x14ac:dyDescent="0.25">
      <c r="A205" s="40"/>
      <c r="B205" s="20" t="s">
        <v>48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20"/>
    </row>
    <row r="206" spans="1:11" x14ac:dyDescent="0.25">
      <c r="A206" s="40"/>
      <c r="B206" s="20" t="s">
        <v>48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156</v>
      </c>
    </row>
    <row r="207" spans="1:11" x14ac:dyDescent="0.25">
      <c r="A207" s="40"/>
      <c r="B207" s="20" t="s">
        <v>60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48">
        <v>45033</v>
      </c>
    </row>
    <row r="208" spans="1:11" x14ac:dyDescent="0.25">
      <c r="A208" s="40"/>
      <c r="B208" s="20" t="s">
        <v>145</v>
      </c>
      <c r="C208" s="13"/>
      <c r="D208" s="39">
        <v>0.05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48">
        <v>45028</v>
      </c>
    </row>
    <row r="209" spans="1:11" x14ac:dyDescent="0.25">
      <c r="A209" s="40">
        <v>39203</v>
      </c>
      <c r="B209" s="20" t="s">
        <v>146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157</v>
      </c>
    </row>
    <row r="210" spans="1:11" x14ac:dyDescent="0.25">
      <c r="A210" s="40">
        <v>39234</v>
      </c>
      <c r="B210" s="20" t="s">
        <v>60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2</v>
      </c>
      <c r="I210" s="9"/>
      <c r="J210" s="11"/>
      <c r="K210" s="20"/>
    </row>
    <row r="211" spans="1:11" x14ac:dyDescent="0.25">
      <c r="A211" s="40"/>
      <c r="B211" s="20" t="s">
        <v>147</v>
      </c>
      <c r="C211" s="13"/>
      <c r="D211" s="39">
        <v>8.6999999999999994E-2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39264</v>
      </c>
      <c r="B212" s="20" t="s">
        <v>48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 t="s">
        <v>158</v>
      </c>
    </row>
    <row r="213" spans="1:11" x14ac:dyDescent="0.25">
      <c r="A213" s="40"/>
      <c r="B213" s="20" t="s">
        <v>148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5</v>
      </c>
      <c r="I213" s="9"/>
      <c r="J213" s="11"/>
      <c r="K213" s="20"/>
    </row>
    <row r="214" spans="1:11" x14ac:dyDescent="0.25">
      <c r="A214" s="40"/>
      <c r="B214" s="20" t="s">
        <v>149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10</v>
      </c>
      <c r="I214" s="9"/>
      <c r="J214" s="11"/>
      <c r="K214" s="48">
        <v>45112</v>
      </c>
    </row>
    <row r="215" spans="1:11" x14ac:dyDescent="0.25">
      <c r="A215" s="40"/>
      <c r="B215" s="20" t="s">
        <v>150</v>
      </c>
      <c r="C215" s="13"/>
      <c r="D215" s="39">
        <v>0.16200000000000001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159</v>
      </c>
    </row>
    <row r="216" spans="1:11" x14ac:dyDescent="0.25">
      <c r="A216" s="40">
        <v>39295</v>
      </c>
      <c r="B216" s="20" t="s">
        <v>48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20" t="s">
        <v>160</v>
      </c>
    </row>
    <row r="217" spans="1:11" x14ac:dyDescent="0.25">
      <c r="A217" s="40"/>
      <c r="B217" s="20" t="s">
        <v>60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48">
        <v>45098</v>
      </c>
    </row>
    <row r="218" spans="1:11" x14ac:dyDescent="0.25">
      <c r="A218" s="40"/>
      <c r="B218" s="20" t="s">
        <v>161</v>
      </c>
      <c r="C218" s="13"/>
      <c r="D218" s="39">
        <v>3.6999999999999998E-2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165</v>
      </c>
    </row>
    <row r="219" spans="1:11" x14ac:dyDescent="0.25">
      <c r="A219" s="40">
        <v>39326</v>
      </c>
      <c r="B219" s="20" t="s">
        <v>78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3</v>
      </c>
      <c r="I219" s="9"/>
      <c r="J219" s="11"/>
      <c r="K219" s="20"/>
    </row>
    <row r="220" spans="1:11" x14ac:dyDescent="0.25">
      <c r="A220" s="40"/>
      <c r="B220" s="20" t="s">
        <v>162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166</v>
      </c>
    </row>
    <row r="221" spans="1:11" x14ac:dyDescent="0.25">
      <c r="A221" s="40"/>
      <c r="B221" s="20" t="s">
        <v>87</v>
      </c>
      <c r="C221" s="13"/>
      <c r="D221" s="39">
        <v>1.2E-2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167</v>
      </c>
    </row>
    <row r="222" spans="1:11" x14ac:dyDescent="0.25">
      <c r="A222" s="40">
        <v>39356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39387</v>
      </c>
      <c r="B223" s="20" t="s">
        <v>163</v>
      </c>
      <c r="C223" s="13">
        <v>1.25</v>
      </c>
      <c r="D223" s="39">
        <v>1.573</v>
      </c>
      <c r="E223" s="34" t="s">
        <v>32</v>
      </c>
      <c r="F223" s="20"/>
      <c r="G223" s="13">
        <f>IF(ISBLANK(Table1[[#This Row],[EARNED]]),"",Table1[[#This Row],[EARNED]])</f>
        <v>1.25</v>
      </c>
      <c r="H223" s="39"/>
      <c r="I223" s="34" t="s">
        <v>32</v>
      </c>
      <c r="J223" s="11"/>
      <c r="K223" s="20"/>
    </row>
    <row r="224" spans="1:11" x14ac:dyDescent="0.25">
      <c r="A224" s="40">
        <v>39417</v>
      </c>
      <c r="B224" s="20" t="s">
        <v>164</v>
      </c>
      <c r="C224" s="13">
        <v>1.25</v>
      </c>
      <c r="D224" s="39">
        <v>0.57699999999999996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7" t="s">
        <v>92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 t="s">
        <v>32</v>
      </c>
      <c r="J225" s="11"/>
      <c r="K225" s="20"/>
    </row>
    <row r="226" spans="1:11" x14ac:dyDescent="0.25">
      <c r="A226" s="40">
        <v>39448</v>
      </c>
      <c r="B226" s="20" t="s">
        <v>168</v>
      </c>
      <c r="C226" s="13">
        <v>1.25</v>
      </c>
      <c r="D226" s="39">
        <v>1.048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39479</v>
      </c>
      <c r="B227" s="20" t="s">
        <v>145</v>
      </c>
      <c r="C227" s="13">
        <v>1.25</v>
      </c>
      <c r="D227" s="39">
        <v>0.05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39508</v>
      </c>
      <c r="B228" s="20" t="s">
        <v>161</v>
      </c>
      <c r="C228" s="13">
        <v>1.25</v>
      </c>
      <c r="D228" s="39">
        <v>3.6999999999999998E-2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39539</v>
      </c>
      <c r="B229" s="20" t="s">
        <v>169</v>
      </c>
      <c r="C229" s="13">
        <v>1.25</v>
      </c>
      <c r="D229" s="39">
        <v>0.1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39569</v>
      </c>
      <c r="B230" s="20" t="s">
        <v>170</v>
      </c>
      <c r="C230" s="13">
        <v>1.25</v>
      </c>
      <c r="D230" s="39">
        <v>1.248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39600</v>
      </c>
      <c r="B231" s="20" t="s">
        <v>120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173</v>
      </c>
    </row>
    <row r="232" spans="1:11" x14ac:dyDescent="0.25">
      <c r="A232" s="40"/>
      <c r="B232" s="20" t="s">
        <v>171</v>
      </c>
      <c r="C232" s="13"/>
      <c r="D232" s="39">
        <v>0.125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39630</v>
      </c>
      <c r="B233" s="20" t="s">
        <v>127</v>
      </c>
      <c r="C233" s="13">
        <v>1.25</v>
      </c>
      <c r="D233" s="39">
        <v>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48">
        <v>45135</v>
      </c>
    </row>
    <row r="234" spans="1:11" x14ac:dyDescent="0.25">
      <c r="A234" s="40"/>
      <c r="B234" s="20" t="s">
        <v>120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174</v>
      </c>
    </row>
    <row r="235" spans="1:11" x14ac:dyDescent="0.25">
      <c r="A235" s="40"/>
      <c r="B235" s="20" t="s">
        <v>172</v>
      </c>
      <c r="C235" s="13"/>
      <c r="D235" s="39">
        <v>7.4999999999999997E-2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39661</v>
      </c>
      <c r="B236" s="20" t="s">
        <v>175</v>
      </c>
      <c r="C236" s="13">
        <v>1.25</v>
      </c>
      <c r="D236" s="39">
        <v>0.53500000000000003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39692</v>
      </c>
      <c r="B237" s="20" t="s">
        <v>127</v>
      </c>
      <c r="C237" s="13">
        <v>1.25</v>
      </c>
      <c r="D237" s="39">
        <v>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48">
        <v>45198</v>
      </c>
    </row>
    <row r="238" spans="1:11" x14ac:dyDescent="0.25">
      <c r="A238" s="40"/>
      <c r="B238" s="20" t="s">
        <v>176</v>
      </c>
      <c r="C238" s="13"/>
      <c r="D238" s="39">
        <v>0.55400000000000005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39722</v>
      </c>
      <c r="B239" s="20" t="s">
        <v>106</v>
      </c>
      <c r="C239" s="13">
        <v>1.25</v>
      </c>
      <c r="D239" s="39">
        <v>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179</v>
      </c>
    </row>
    <row r="240" spans="1:11" x14ac:dyDescent="0.25">
      <c r="A240" s="40"/>
      <c r="B240" s="20" t="s">
        <v>177</v>
      </c>
      <c r="C240" s="13"/>
      <c r="D240" s="39">
        <v>0.254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39753</v>
      </c>
      <c r="B241" s="20" t="s">
        <v>120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 t="s">
        <v>180</v>
      </c>
    </row>
    <row r="242" spans="1:11" x14ac:dyDescent="0.25">
      <c r="A242" s="40"/>
      <c r="B242" s="20" t="s">
        <v>127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45264</v>
      </c>
    </row>
    <row r="243" spans="1:11" x14ac:dyDescent="0.25">
      <c r="A243" s="40"/>
      <c r="B243" s="20" t="s">
        <v>68</v>
      </c>
      <c r="C243" s="13"/>
      <c r="D243" s="39">
        <v>4.8000000000000001E-2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39783</v>
      </c>
      <c r="B244" s="20" t="s">
        <v>178</v>
      </c>
      <c r="C244" s="13">
        <v>1.25</v>
      </c>
      <c r="D244" s="39">
        <v>9.1999999999999998E-2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7" t="s">
        <v>91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39814</v>
      </c>
      <c r="B246" s="20" t="s">
        <v>181</v>
      </c>
      <c r="C246" s="13">
        <v>1.25</v>
      </c>
      <c r="D246" s="39">
        <v>4.2000000000000003E-2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39845</v>
      </c>
      <c r="B247" s="20" t="s">
        <v>147</v>
      </c>
      <c r="C247" s="13">
        <v>1.25</v>
      </c>
      <c r="D247" s="39">
        <v>8.6999999999999994E-2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39873</v>
      </c>
      <c r="B248" s="20" t="s">
        <v>182</v>
      </c>
      <c r="C248" s="13">
        <v>1.25</v>
      </c>
      <c r="D248" s="39">
        <v>0.60399999999999998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39904</v>
      </c>
      <c r="B249" s="20" t="s">
        <v>183</v>
      </c>
      <c r="C249" s="13">
        <v>1.25</v>
      </c>
      <c r="D249" s="39">
        <v>0.252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39934</v>
      </c>
      <c r="B250" s="20" t="s">
        <v>106</v>
      </c>
      <c r="C250" s="13">
        <v>1.25</v>
      </c>
      <c r="D250" s="39">
        <v>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185</v>
      </c>
    </row>
    <row r="251" spans="1:11" x14ac:dyDescent="0.25">
      <c r="A251" s="40"/>
      <c r="B251" s="20" t="s">
        <v>120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186</v>
      </c>
    </row>
    <row r="252" spans="1:11" x14ac:dyDescent="0.25">
      <c r="A252" s="40"/>
      <c r="B252" s="20" t="s">
        <v>184</v>
      </c>
      <c r="C252" s="13"/>
      <c r="D252" s="39">
        <v>1.04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39965</v>
      </c>
      <c r="B253" s="20" t="s">
        <v>120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187</v>
      </c>
    </row>
    <row r="254" spans="1:11" x14ac:dyDescent="0.25">
      <c r="A254" s="40"/>
      <c r="B254" s="20" t="s">
        <v>127</v>
      </c>
      <c r="C254" s="13"/>
      <c r="D254" s="39">
        <v>1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45093</v>
      </c>
    </row>
    <row r="255" spans="1:11" x14ac:dyDescent="0.25">
      <c r="A255" s="40"/>
      <c r="B255" s="20" t="s">
        <v>106</v>
      </c>
      <c r="C255" s="13"/>
      <c r="D255" s="39">
        <v>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188</v>
      </c>
    </row>
    <row r="256" spans="1:11" x14ac:dyDescent="0.25">
      <c r="A256" s="40"/>
      <c r="B256" s="20" t="s">
        <v>120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193</v>
      </c>
    </row>
    <row r="257" spans="1:11" x14ac:dyDescent="0.25">
      <c r="A257" s="40"/>
      <c r="B257" s="20" t="s">
        <v>78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3</v>
      </c>
      <c r="I257" s="9"/>
      <c r="J257" s="11"/>
      <c r="K257" s="20" t="s">
        <v>194</v>
      </c>
    </row>
    <row r="258" spans="1:11" x14ac:dyDescent="0.25">
      <c r="A258" s="40"/>
      <c r="B258" s="20" t="s">
        <v>60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195</v>
      </c>
    </row>
    <row r="259" spans="1:11" x14ac:dyDescent="0.25">
      <c r="A259" s="40"/>
      <c r="B259" s="20" t="s">
        <v>181</v>
      </c>
      <c r="C259" s="13"/>
      <c r="D259" s="39">
        <v>4.2000000000000003E-2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39995</v>
      </c>
      <c r="B260" s="20" t="s">
        <v>48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8">
        <v>45128</v>
      </c>
    </row>
    <row r="261" spans="1:11" x14ac:dyDescent="0.25">
      <c r="A261" s="40"/>
      <c r="B261" s="20" t="s">
        <v>189</v>
      </c>
      <c r="C261" s="13"/>
      <c r="D261" s="39">
        <v>0.56499999999999995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40026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8">
        <v>45151</v>
      </c>
    </row>
    <row r="263" spans="1:11" x14ac:dyDescent="0.25">
      <c r="A263" s="40"/>
      <c r="B263" s="20" t="s">
        <v>48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45148</v>
      </c>
    </row>
    <row r="264" spans="1:11" x14ac:dyDescent="0.25">
      <c r="A264" s="40"/>
      <c r="B264" s="20" t="s">
        <v>190</v>
      </c>
      <c r="C264" s="13"/>
      <c r="D264" s="39">
        <v>6.2E-2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40057</v>
      </c>
      <c r="B265" s="20" t="s">
        <v>191</v>
      </c>
      <c r="C265" s="13">
        <v>1.25</v>
      </c>
      <c r="D265" s="39">
        <v>0.11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40087</v>
      </c>
      <c r="B266" s="20" t="s">
        <v>59</v>
      </c>
      <c r="C266" s="13">
        <v>1.25</v>
      </c>
      <c r="D266" s="39">
        <v>0.60199999999999998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40118</v>
      </c>
      <c r="B267" s="20" t="s">
        <v>55</v>
      </c>
      <c r="C267" s="13">
        <v>1.25</v>
      </c>
      <c r="D267" s="39">
        <v>8.3000000000000004E-2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40148</v>
      </c>
      <c r="B268" s="20" t="s">
        <v>192</v>
      </c>
      <c r="C268" s="13">
        <v>1.25</v>
      </c>
      <c r="D268" s="39">
        <v>0.24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7" t="s">
        <v>90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25">
      <c r="A270" s="40">
        <v>40179</v>
      </c>
      <c r="B270" s="20" t="s">
        <v>51</v>
      </c>
      <c r="C270" s="13">
        <v>1.25</v>
      </c>
      <c r="D270" s="39">
        <v>6.0000000000000001E-3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40210</v>
      </c>
      <c r="B271" s="20" t="s">
        <v>100</v>
      </c>
      <c r="C271" s="13">
        <v>1.25</v>
      </c>
      <c r="D271" s="39">
        <v>3.1E-2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40238</v>
      </c>
      <c r="B272" s="20" t="s">
        <v>126</v>
      </c>
      <c r="C272" s="13">
        <v>1.25</v>
      </c>
      <c r="D272" s="39">
        <v>0.52900000000000003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40269</v>
      </c>
      <c r="B273" s="20" t="s">
        <v>127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48">
        <v>45064</v>
      </c>
    </row>
    <row r="274" spans="1:11" x14ac:dyDescent="0.25">
      <c r="A274" s="40"/>
      <c r="B274" s="20" t="s">
        <v>184</v>
      </c>
      <c r="C274" s="13"/>
      <c r="D274" s="39">
        <v>1.04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40299</v>
      </c>
      <c r="B275" s="20" t="s">
        <v>56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40330</v>
      </c>
      <c r="B276" s="20" t="s">
        <v>127</v>
      </c>
      <c r="C276" s="13">
        <v>1.25</v>
      </c>
      <c r="D276" s="39">
        <v>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48">
        <v>45088</v>
      </c>
    </row>
    <row r="277" spans="1:11" x14ac:dyDescent="0.25">
      <c r="A277" s="40"/>
      <c r="B277" s="20" t="s">
        <v>201</v>
      </c>
      <c r="C277" s="13"/>
      <c r="D277" s="39">
        <v>1.504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40360</v>
      </c>
      <c r="B278" s="20" t="s">
        <v>202</v>
      </c>
      <c r="C278" s="13">
        <v>1.25</v>
      </c>
      <c r="D278" s="39">
        <v>2.1000000000000001E-2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40391</v>
      </c>
      <c r="B279" s="20" t="s">
        <v>120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206</v>
      </c>
    </row>
    <row r="280" spans="1:11" x14ac:dyDescent="0.25">
      <c r="A280" s="40"/>
      <c r="B280" s="20" t="s">
        <v>70</v>
      </c>
      <c r="C280" s="13"/>
      <c r="D280" s="39">
        <v>5.8000000000000003E-2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40422</v>
      </c>
      <c r="B281" s="20" t="s">
        <v>127</v>
      </c>
      <c r="C281" s="13">
        <v>1.25</v>
      </c>
      <c r="D281" s="39">
        <v>1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48">
        <v>45198</v>
      </c>
    </row>
    <row r="282" spans="1:11" x14ac:dyDescent="0.25">
      <c r="A282" s="40"/>
      <c r="B282" s="20" t="s">
        <v>203</v>
      </c>
      <c r="C282" s="13"/>
      <c r="D282" s="39">
        <v>0.36699999999999999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40452</v>
      </c>
      <c r="B283" s="20" t="s">
        <v>127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45226</v>
      </c>
    </row>
    <row r="284" spans="1:11" x14ac:dyDescent="0.25">
      <c r="A284" s="40"/>
      <c r="B284" s="20" t="s">
        <v>204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207</v>
      </c>
    </row>
    <row r="285" spans="1:11" x14ac:dyDescent="0.25">
      <c r="A285" s="40"/>
      <c r="B285" s="20" t="s">
        <v>56</v>
      </c>
      <c r="C285" s="13"/>
      <c r="D285" s="39">
        <v>0.5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40483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40513</v>
      </c>
      <c r="B287" s="20" t="s">
        <v>132</v>
      </c>
      <c r="C287" s="13">
        <v>1.25</v>
      </c>
      <c r="D287" s="39">
        <v>2.5000000000000001E-2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7" t="s">
        <v>200</v>
      </c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25">
      <c r="A289" s="40">
        <v>40544</v>
      </c>
      <c r="B289" s="20" t="s">
        <v>83</v>
      </c>
      <c r="C289" s="13">
        <v>1.25</v>
      </c>
      <c r="D289" s="39">
        <v>2.9000000000000001E-2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40575</v>
      </c>
      <c r="B290" s="20" t="s">
        <v>208</v>
      </c>
      <c r="C290" s="13">
        <v>1.25</v>
      </c>
      <c r="D290" s="39">
        <v>0.187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40603</v>
      </c>
      <c r="B291" s="20" t="s">
        <v>205</v>
      </c>
      <c r="C291" s="13">
        <v>1.25</v>
      </c>
      <c r="D291" s="20">
        <v>2E-3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40634</v>
      </c>
      <c r="B292" s="20" t="s">
        <v>209</v>
      </c>
      <c r="C292" s="13">
        <v>1.25</v>
      </c>
      <c r="D292" s="39">
        <v>7.2999999999999995E-2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40664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40695</v>
      </c>
      <c r="B294" s="20" t="s">
        <v>132</v>
      </c>
      <c r="C294" s="13">
        <v>1.25</v>
      </c>
      <c r="D294" s="39">
        <v>2.5000000000000001E-2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40725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40756</v>
      </c>
      <c r="B296" s="20" t="s">
        <v>120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214</v>
      </c>
    </row>
    <row r="297" spans="1:11" x14ac:dyDescent="0.25">
      <c r="A297" s="40"/>
      <c r="B297" s="20" t="s">
        <v>210</v>
      </c>
      <c r="C297" s="13"/>
      <c r="D297" s="39">
        <v>0.11899999999999999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40787</v>
      </c>
      <c r="B298" s="20" t="s">
        <v>120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215</v>
      </c>
    </row>
    <row r="299" spans="1:11" x14ac:dyDescent="0.25">
      <c r="A299" s="40"/>
      <c r="B299" s="20" t="s">
        <v>211</v>
      </c>
      <c r="C299" s="13"/>
      <c r="D299" s="39">
        <v>0.55800000000000005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40817</v>
      </c>
      <c r="B300" s="20" t="s">
        <v>127</v>
      </c>
      <c r="C300" s="13">
        <v>1.25</v>
      </c>
      <c r="D300" s="39">
        <v>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48">
        <v>45204</v>
      </c>
    </row>
    <row r="301" spans="1:11" x14ac:dyDescent="0.25">
      <c r="A301" s="40"/>
      <c r="B301" s="20" t="s">
        <v>127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>
        <v>45223</v>
      </c>
    </row>
    <row r="302" spans="1:11" x14ac:dyDescent="0.25">
      <c r="A302" s="40"/>
      <c r="B302" s="20" t="s">
        <v>127</v>
      </c>
      <c r="C302" s="13"/>
      <c r="D302" s="39">
        <v>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48">
        <v>45217</v>
      </c>
    </row>
    <row r="303" spans="1:11" x14ac:dyDescent="0.25">
      <c r="A303" s="40"/>
      <c r="B303" s="20" t="s">
        <v>120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216</v>
      </c>
    </row>
    <row r="304" spans="1:11" x14ac:dyDescent="0.25">
      <c r="A304" s="40"/>
      <c r="B304" s="20" t="s">
        <v>48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8">
        <v>45220</v>
      </c>
    </row>
    <row r="305" spans="1:11" x14ac:dyDescent="0.25">
      <c r="A305" s="40"/>
      <c r="B305" s="20" t="s">
        <v>212</v>
      </c>
      <c r="C305" s="13"/>
      <c r="D305" s="39">
        <v>8.0000000000000002E-3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40848</v>
      </c>
      <c r="B306" s="20" t="s">
        <v>127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45259</v>
      </c>
    </row>
    <row r="307" spans="1:11" x14ac:dyDescent="0.25">
      <c r="A307" s="40"/>
      <c r="B307" s="20" t="s">
        <v>209</v>
      </c>
      <c r="C307" s="13"/>
      <c r="D307" s="39">
        <v>7.2999999999999995E-2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40878</v>
      </c>
      <c r="B308" s="20" t="s">
        <v>127</v>
      </c>
      <c r="C308" s="13">
        <v>1.25</v>
      </c>
      <c r="D308" s="39">
        <v>1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8">
        <v>45288</v>
      </c>
    </row>
    <row r="309" spans="1:11" x14ac:dyDescent="0.25">
      <c r="A309" s="40"/>
      <c r="B309" s="20" t="s">
        <v>213</v>
      </c>
      <c r="C309" s="13"/>
      <c r="D309" s="39">
        <v>2.0230000000000001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7" t="s">
        <v>199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25">
      <c r="A311" s="40">
        <v>40909</v>
      </c>
      <c r="B311" s="20" t="s">
        <v>217</v>
      </c>
      <c r="C311" s="13">
        <v>1.25</v>
      </c>
      <c r="D311" s="39">
        <v>1.1850000000000001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40940</v>
      </c>
      <c r="B312" s="20" t="s">
        <v>120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219</v>
      </c>
    </row>
    <row r="313" spans="1:11" x14ac:dyDescent="0.25">
      <c r="A313" s="40"/>
      <c r="B313" s="20" t="s">
        <v>120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220</v>
      </c>
    </row>
    <row r="314" spans="1:11" x14ac:dyDescent="0.25">
      <c r="A314" s="40"/>
      <c r="B314" s="20" t="s">
        <v>120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8">
        <v>44997</v>
      </c>
    </row>
    <row r="315" spans="1:11" x14ac:dyDescent="0.25">
      <c r="A315" s="40"/>
      <c r="B315" s="20" t="s">
        <v>218</v>
      </c>
      <c r="C315" s="13"/>
      <c r="D315" s="39">
        <v>0.32100000000000001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40969</v>
      </c>
      <c r="B316" s="20" t="s">
        <v>221</v>
      </c>
      <c r="C316" s="13">
        <v>1.25</v>
      </c>
      <c r="D316" s="39">
        <v>0.36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41000</v>
      </c>
      <c r="B317" s="20" t="s">
        <v>48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20"/>
    </row>
    <row r="318" spans="1:11" x14ac:dyDescent="0.25">
      <c r="A318" s="40"/>
      <c r="B318" s="20" t="s">
        <v>67</v>
      </c>
      <c r="C318" s="13"/>
      <c r="D318" s="39">
        <v>2.3E-2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8">
        <v>45041</v>
      </c>
    </row>
    <row r="319" spans="1:11" x14ac:dyDescent="0.25">
      <c r="A319" s="40">
        <v>41030</v>
      </c>
      <c r="B319" s="20" t="s">
        <v>127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/>
      <c r="B320" s="20" t="s">
        <v>48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8">
        <v>45061</v>
      </c>
    </row>
    <row r="321" spans="1:11" x14ac:dyDescent="0.25">
      <c r="A321" s="40"/>
      <c r="B321" s="20" t="s">
        <v>48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48">
        <v>45063</v>
      </c>
    </row>
    <row r="322" spans="1:11" x14ac:dyDescent="0.25">
      <c r="A322" s="40"/>
      <c r="B322" s="20" t="s">
        <v>127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8">
        <v>45067</v>
      </c>
    </row>
    <row r="323" spans="1:11" x14ac:dyDescent="0.25">
      <c r="A323" s="40"/>
      <c r="B323" s="20" t="s">
        <v>60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2</v>
      </c>
      <c r="I323" s="9"/>
      <c r="J323" s="11"/>
      <c r="K323" s="48">
        <v>45082</v>
      </c>
    </row>
    <row r="324" spans="1:11" x14ac:dyDescent="0.25">
      <c r="A324" s="40"/>
      <c r="B324" s="20" t="s">
        <v>48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20" t="s">
        <v>227</v>
      </c>
    </row>
    <row r="325" spans="1:11" x14ac:dyDescent="0.25">
      <c r="A325" s="40"/>
      <c r="B325" s="20" t="s">
        <v>222</v>
      </c>
      <c r="C325" s="13"/>
      <c r="D325" s="39">
        <v>2.2919999999999998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>
        <v>45077</v>
      </c>
    </row>
    <row r="326" spans="1:11" x14ac:dyDescent="0.25">
      <c r="A326" s="40">
        <v>41061</v>
      </c>
      <c r="B326" s="20" t="s">
        <v>60</v>
      </c>
      <c r="C326" s="13">
        <v>1.25</v>
      </c>
      <c r="D326" s="39"/>
      <c r="E326" s="34" t="s">
        <v>32</v>
      </c>
      <c r="F326" s="20"/>
      <c r="G326" s="13">
        <f>IF(ISBLANK(Table1[[#This Row],[EARNED]]),"",Table1[[#This Row],[EARNED]])</f>
        <v>1.25</v>
      </c>
      <c r="H326" s="39">
        <v>2</v>
      </c>
      <c r="I326" s="34" t="s">
        <v>32</v>
      </c>
      <c r="J326" s="11"/>
      <c r="K326" s="20"/>
    </row>
    <row r="327" spans="1:11" x14ac:dyDescent="0.25">
      <c r="A327" s="40"/>
      <c r="B327" s="20" t="s">
        <v>48</v>
      </c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>
        <v>1</v>
      </c>
      <c r="I327" s="34"/>
      <c r="J327" s="11"/>
      <c r="K327" s="20" t="s">
        <v>228</v>
      </c>
    </row>
    <row r="328" spans="1:11" x14ac:dyDescent="0.25">
      <c r="A328" s="40"/>
      <c r="B328" s="20" t="s">
        <v>223</v>
      </c>
      <c r="C328" s="13"/>
      <c r="D328" s="39">
        <v>0.312</v>
      </c>
      <c r="E328" s="34"/>
      <c r="F328" s="20"/>
      <c r="G328" s="13" t="str">
        <f>IF(ISBLANK(Table1[[#This Row],[EARNED]]),"",Table1[[#This Row],[EARNED]])</f>
        <v/>
      </c>
      <c r="H328" s="39"/>
      <c r="I328" s="34"/>
      <c r="J328" s="11"/>
      <c r="K328" s="48">
        <v>45110</v>
      </c>
    </row>
    <row r="329" spans="1:11" x14ac:dyDescent="0.25">
      <c r="A329" s="40">
        <v>41091</v>
      </c>
      <c r="B329" s="20" t="s">
        <v>48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20"/>
    </row>
    <row r="330" spans="1:11" x14ac:dyDescent="0.25">
      <c r="A330" s="40"/>
      <c r="B330" s="20" t="s">
        <v>48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45125</v>
      </c>
    </row>
    <row r="331" spans="1:11" x14ac:dyDescent="0.25">
      <c r="A331" s="40"/>
      <c r="B331" s="20" t="s">
        <v>224</v>
      </c>
      <c r="C331" s="13"/>
      <c r="D331" s="39">
        <v>0.43099999999999999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8">
        <v>45137</v>
      </c>
    </row>
    <row r="332" spans="1:11" x14ac:dyDescent="0.25">
      <c r="A332" s="40">
        <v>41122</v>
      </c>
      <c r="B332" s="20" t="s">
        <v>144</v>
      </c>
      <c r="C332" s="13">
        <v>1.25</v>
      </c>
      <c r="D332" s="39">
        <v>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229</v>
      </c>
    </row>
    <row r="333" spans="1:11" x14ac:dyDescent="0.25">
      <c r="A333" s="40"/>
      <c r="B333" s="20" t="s">
        <v>225</v>
      </c>
      <c r="C333" s="13"/>
      <c r="D333" s="39">
        <v>0.75600000000000001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230</v>
      </c>
    </row>
    <row r="334" spans="1:11" x14ac:dyDescent="0.25">
      <c r="A334" s="40">
        <v>41153</v>
      </c>
      <c r="B334" s="20" t="s">
        <v>148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5</v>
      </c>
      <c r="I334" s="9"/>
      <c r="J334" s="11"/>
      <c r="K334" s="20" t="s">
        <v>231</v>
      </c>
    </row>
    <row r="335" spans="1:11" x14ac:dyDescent="0.25">
      <c r="A335" s="40"/>
      <c r="B335" s="20" t="s">
        <v>226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4</v>
      </c>
      <c r="I335" s="9"/>
      <c r="J335" s="11"/>
      <c r="K335" s="20" t="s">
        <v>232</v>
      </c>
    </row>
    <row r="336" spans="1:11" x14ac:dyDescent="0.25">
      <c r="A336" s="40"/>
      <c r="B336" s="20" t="s">
        <v>233</v>
      </c>
      <c r="C336" s="13"/>
      <c r="D336" s="39">
        <v>15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235</v>
      </c>
    </row>
    <row r="337" spans="1:11" x14ac:dyDescent="0.25">
      <c r="A337" s="40"/>
      <c r="B337" s="20" t="s">
        <v>148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5</v>
      </c>
      <c r="I337" s="9"/>
      <c r="J337" s="11"/>
      <c r="K337" s="20" t="s">
        <v>236</v>
      </c>
    </row>
    <row r="338" spans="1:11" x14ac:dyDescent="0.25">
      <c r="A338" s="40"/>
      <c r="B338" s="20" t="s">
        <v>106</v>
      </c>
      <c r="C338" s="13"/>
      <c r="D338" s="39">
        <v>2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237</v>
      </c>
    </row>
    <row r="339" spans="1:11" x14ac:dyDescent="0.25">
      <c r="A339" s="40"/>
      <c r="B339" s="20" t="s">
        <v>162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238</v>
      </c>
    </row>
    <row r="340" spans="1:11" x14ac:dyDescent="0.25">
      <c r="A340" s="40">
        <v>41183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41214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41244</v>
      </c>
      <c r="B342" s="20" t="s">
        <v>48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8">
        <v>45278</v>
      </c>
    </row>
    <row r="343" spans="1:11" x14ac:dyDescent="0.25">
      <c r="A343" s="40"/>
      <c r="B343" s="20" t="s">
        <v>234</v>
      </c>
      <c r="C343" s="13"/>
      <c r="D343" s="39">
        <v>7.0999999999999994E-2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7" t="s">
        <v>198</v>
      </c>
      <c r="B344" s="20"/>
      <c r="C344" s="13"/>
      <c r="D344" s="39"/>
      <c r="E344" s="34" t="s">
        <v>32</v>
      </c>
      <c r="F344" s="20"/>
      <c r="G344" s="13" t="str">
        <f>IF(ISBLANK(Table1[[#This Row],[EARNED]]),"",Table1[[#This Row],[EARNED]])</f>
        <v/>
      </c>
      <c r="H344" s="39"/>
      <c r="I344" s="34" t="s">
        <v>32</v>
      </c>
      <c r="J344" s="11"/>
      <c r="K344" s="20"/>
    </row>
    <row r="345" spans="1:11" x14ac:dyDescent="0.25">
      <c r="A345" s="40">
        <v>41275</v>
      </c>
      <c r="B345" s="20" t="s">
        <v>239</v>
      </c>
      <c r="C345" s="13">
        <v>1.25</v>
      </c>
      <c r="D345" s="39">
        <v>1.9E-2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41306</v>
      </c>
      <c r="B346" s="20" t="s">
        <v>127</v>
      </c>
      <c r="C346" s="13">
        <v>1.25</v>
      </c>
      <c r="D346" s="39">
        <v>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48">
        <v>44984</v>
      </c>
    </row>
    <row r="347" spans="1:11" x14ac:dyDescent="0.25">
      <c r="A347" s="40"/>
      <c r="B347" s="20" t="s">
        <v>127</v>
      </c>
      <c r="C347" s="13"/>
      <c r="D347" s="39">
        <v>1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8">
        <v>44996</v>
      </c>
    </row>
    <row r="348" spans="1:11" x14ac:dyDescent="0.25">
      <c r="A348" s="40">
        <v>41334</v>
      </c>
      <c r="B348" s="20" t="s">
        <v>191</v>
      </c>
      <c r="C348" s="13">
        <v>1.25</v>
      </c>
      <c r="D348" s="39">
        <v>0.11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41365</v>
      </c>
      <c r="B349" s="20" t="s">
        <v>48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8">
        <v>45045</v>
      </c>
    </row>
    <row r="350" spans="1:11" x14ac:dyDescent="0.25">
      <c r="A350" s="40">
        <v>41395</v>
      </c>
      <c r="B350" s="20" t="s">
        <v>204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240</v>
      </c>
    </row>
    <row r="351" spans="1:11" x14ac:dyDescent="0.25">
      <c r="A351" s="40"/>
      <c r="B351" s="20" t="s">
        <v>127</v>
      </c>
      <c r="C351" s="13"/>
      <c r="D351" s="39">
        <v>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8">
        <v>45061</v>
      </c>
    </row>
    <row r="352" spans="1:11" x14ac:dyDescent="0.25">
      <c r="A352" s="40"/>
      <c r="B352" s="20" t="s">
        <v>120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241</v>
      </c>
    </row>
    <row r="353" spans="1:11" x14ac:dyDescent="0.25">
      <c r="A353" s="40"/>
      <c r="B353" s="20" t="s">
        <v>48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8">
        <v>45070</v>
      </c>
    </row>
    <row r="354" spans="1:11" x14ac:dyDescent="0.25">
      <c r="A354" s="40"/>
      <c r="B354" s="20" t="s">
        <v>242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41426</v>
      </c>
      <c r="B355" s="20" t="s">
        <v>48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45082</v>
      </c>
    </row>
    <row r="356" spans="1:11" x14ac:dyDescent="0.25">
      <c r="A356" s="40"/>
      <c r="B356" s="20" t="s">
        <v>127</v>
      </c>
      <c r="C356" s="13"/>
      <c r="D356" s="39">
        <v>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8">
        <v>45095</v>
      </c>
    </row>
    <row r="357" spans="1:11" x14ac:dyDescent="0.25">
      <c r="A357" s="40"/>
      <c r="B357" s="20" t="s">
        <v>48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8">
        <v>45102</v>
      </c>
    </row>
    <row r="358" spans="1:11" x14ac:dyDescent="0.25">
      <c r="A358" s="40"/>
      <c r="B358" s="20" t="s">
        <v>243</v>
      </c>
      <c r="C358" s="13"/>
      <c r="D358" s="39">
        <v>0.112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41456</v>
      </c>
      <c r="B359" s="20" t="s">
        <v>244</v>
      </c>
      <c r="C359" s="13">
        <v>1.25</v>
      </c>
      <c r="D359" s="39">
        <v>0.45400000000000001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41487</v>
      </c>
      <c r="B360" s="20" t="s">
        <v>48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45144</v>
      </c>
    </row>
    <row r="361" spans="1:11" x14ac:dyDescent="0.25">
      <c r="A361" s="40"/>
      <c r="B361" s="20" t="s">
        <v>60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247</v>
      </c>
    </row>
    <row r="362" spans="1:11" x14ac:dyDescent="0.25">
      <c r="A362" s="40"/>
      <c r="B362" s="20" t="s">
        <v>245</v>
      </c>
      <c r="C362" s="13"/>
      <c r="D362" s="39">
        <v>1.1830000000000001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41518</v>
      </c>
      <c r="B363" s="20" t="s">
        <v>48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8">
        <v>45196</v>
      </c>
    </row>
    <row r="364" spans="1:11" x14ac:dyDescent="0.25">
      <c r="A364" s="40"/>
      <c r="B364" s="20" t="s">
        <v>127</v>
      </c>
      <c r="C364" s="13"/>
      <c r="D364" s="39">
        <v>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248</v>
      </c>
    </row>
    <row r="365" spans="1:11" x14ac:dyDescent="0.25">
      <c r="A365" s="40"/>
      <c r="B365" s="20" t="s">
        <v>246</v>
      </c>
      <c r="C365" s="13"/>
      <c r="D365" s="39">
        <v>6.7000000000000004E-2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41548</v>
      </c>
      <c r="B366" s="20" t="s">
        <v>127</v>
      </c>
      <c r="C366" s="13">
        <v>1.25</v>
      </c>
      <c r="D366" s="39">
        <v>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8">
        <v>45223</v>
      </c>
    </row>
    <row r="367" spans="1:11" x14ac:dyDescent="0.25">
      <c r="A367" s="40"/>
      <c r="B367" s="20" t="s">
        <v>48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8">
        <v>45192</v>
      </c>
    </row>
    <row r="368" spans="1:11" x14ac:dyDescent="0.25">
      <c r="A368" s="40"/>
      <c r="B368" s="20" t="s">
        <v>143</v>
      </c>
      <c r="C368" s="13"/>
      <c r="D368" s="39">
        <v>1.2869999999999999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41579</v>
      </c>
      <c r="B369" s="20" t="s">
        <v>48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8">
        <v>45249</v>
      </c>
    </row>
    <row r="370" spans="1:11" x14ac:dyDescent="0.25">
      <c r="A370" s="40"/>
      <c r="B370" s="20" t="s">
        <v>60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2</v>
      </c>
      <c r="I370" s="9"/>
      <c r="J370" s="11"/>
      <c r="K370" s="20" t="s">
        <v>249</v>
      </c>
    </row>
    <row r="371" spans="1:11" x14ac:dyDescent="0.25">
      <c r="A371" s="40"/>
      <c r="B371" s="20" t="s">
        <v>127</v>
      </c>
      <c r="C371" s="13"/>
      <c r="D371" s="39">
        <v>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>
        <v>45264</v>
      </c>
    </row>
    <row r="372" spans="1:11" x14ac:dyDescent="0.25">
      <c r="A372" s="40"/>
      <c r="B372" s="20" t="s">
        <v>48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8">
        <v>45263</v>
      </c>
    </row>
    <row r="373" spans="1:11" x14ac:dyDescent="0.25">
      <c r="A373" s="40"/>
      <c r="B373" s="20" t="s">
        <v>250</v>
      </c>
      <c r="C373" s="13"/>
      <c r="D373" s="39">
        <v>1.5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/>
    </row>
    <row r="374" spans="1:11" x14ac:dyDescent="0.25">
      <c r="A374" s="40">
        <v>41609</v>
      </c>
      <c r="B374" s="20" t="s">
        <v>48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8">
        <v>45270</v>
      </c>
    </row>
    <row r="375" spans="1:11" x14ac:dyDescent="0.25">
      <c r="A375" s="40"/>
      <c r="B375" s="20" t="s">
        <v>162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252</v>
      </c>
    </row>
    <row r="376" spans="1:11" x14ac:dyDescent="0.25">
      <c r="A376" s="40"/>
      <c r="B376" s="20" t="s">
        <v>251</v>
      </c>
      <c r="C376" s="13"/>
      <c r="D376" s="39">
        <v>0.04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7" t="s">
        <v>197</v>
      </c>
      <c r="B377" s="20"/>
      <c r="C377" s="13"/>
      <c r="D377" s="39"/>
      <c r="E377" s="34" t="s">
        <v>32</v>
      </c>
      <c r="F377" s="20"/>
      <c r="G377" s="13" t="str">
        <f>IF(ISBLANK(Table1[[#This Row],[EARNED]]),"",Table1[[#This Row],[EARNED]])</f>
        <v/>
      </c>
      <c r="H377" s="39"/>
      <c r="I377" s="34" t="s">
        <v>32</v>
      </c>
      <c r="J377" s="11"/>
      <c r="K377" s="20"/>
    </row>
    <row r="378" spans="1:11" x14ac:dyDescent="0.25">
      <c r="A378" s="40">
        <v>41640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41671</v>
      </c>
      <c r="B379" s="20" t="s">
        <v>253</v>
      </c>
      <c r="C379" s="13">
        <v>1.25</v>
      </c>
      <c r="D379" s="39">
        <v>0.315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41699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20"/>
    </row>
    <row r="381" spans="1:11" x14ac:dyDescent="0.25">
      <c r="A381" s="40"/>
      <c r="B381" s="20" t="s">
        <v>127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 t="s">
        <v>127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 t="s">
        <v>60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2</v>
      </c>
      <c r="I383" s="9"/>
      <c r="J383" s="11"/>
      <c r="K383" s="20"/>
    </row>
    <row r="384" spans="1:11" x14ac:dyDescent="0.25">
      <c r="A384" s="40"/>
      <c r="B384" s="20" t="s">
        <v>254</v>
      </c>
      <c r="C384" s="13"/>
      <c r="D384" s="39">
        <v>0.78100000000000003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41730</v>
      </c>
      <c r="B385" s="20" t="s">
        <v>60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2</v>
      </c>
      <c r="I385" s="9"/>
      <c r="J385" s="11"/>
      <c r="K385" s="20"/>
    </row>
    <row r="386" spans="1:11" x14ac:dyDescent="0.25">
      <c r="A386" s="40"/>
      <c r="B386" s="20" t="s">
        <v>48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106</v>
      </c>
      <c r="C387" s="13"/>
      <c r="D387" s="39">
        <v>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 t="s">
        <v>48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20"/>
    </row>
    <row r="389" spans="1:11" x14ac:dyDescent="0.25">
      <c r="A389" s="40"/>
      <c r="B389" s="20" t="s">
        <v>255</v>
      </c>
      <c r="C389" s="13"/>
      <c r="D389" s="39">
        <v>1.1020000000000001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41760</v>
      </c>
      <c r="B390" s="20" t="s">
        <v>60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/>
    </row>
    <row r="391" spans="1:11" x14ac:dyDescent="0.25">
      <c r="A391" s="40"/>
      <c r="B391" s="20" t="s">
        <v>120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 t="s">
        <v>120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 t="s">
        <v>256</v>
      </c>
      <c r="C393" s="13"/>
      <c r="D393" s="39">
        <v>1.629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41791</v>
      </c>
      <c r="B394" s="20" t="s">
        <v>120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262</v>
      </c>
    </row>
    <row r="395" spans="1:11" x14ac:dyDescent="0.25">
      <c r="A395" s="40"/>
      <c r="B395" s="20" t="s">
        <v>257</v>
      </c>
      <c r="C395" s="13"/>
      <c r="D395" s="39">
        <v>0.185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41821</v>
      </c>
      <c r="B396" s="20" t="s">
        <v>48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8">
        <v>45108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45121</v>
      </c>
    </row>
    <row r="398" spans="1:11" x14ac:dyDescent="0.25">
      <c r="A398" s="40"/>
      <c r="B398" s="20" t="s">
        <v>258</v>
      </c>
      <c r="C398" s="13"/>
      <c r="D398" s="39">
        <v>0.30199999999999999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41852</v>
      </c>
      <c r="B399" s="20" t="s">
        <v>226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4</v>
      </c>
      <c r="I399" s="9"/>
      <c r="J399" s="11"/>
      <c r="K399" s="20" t="s">
        <v>263</v>
      </c>
    </row>
    <row r="400" spans="1:11" x14ac:dyDescent="0.25">
      <c r="A400" s="40"/>
      <c r="B400" s="20" t="s">
        <v>202</v>
      </c>
      <c r="C400" s="13"/>
      <c r="D400" s="39">
        <v>2.1000000000000001E-2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41883</v>
      </c>
      <c r="B401" s="20" t="s">
        <v>48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8">
        <v>45172</v>
      </c>
    </row>
    <row r="402" spans="1:11" x14ac:dyDescent="0.25">
      <c r="A402" s="40"/>
      <c r="B402" s="20" t="s">
        <v>127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8">
        <v>45202</v>
      </c>
    </row>
    <row r="403" spans="1:11" x14ac:dyDescent="0.25">
      <c r="A403" s="40">
        <v>41913</v>
      </c>
      <c r="B403" s="20" t="s">
        <v>48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20"/>
    </row>
    <row r="404" spans="1:11" x14ac:dyDescent="0.25">
      <c r="A404" s="40"/>
      <c r="B404" s="20" t="s">
        <v>127</v>
      </c>
      <c r="C404" s="13"/>
      <c r="D404" s="39">
        <v>1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>
        <v>45213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8">
        <v>45223</v>
      </c>
    </row>
    <row r="406" spans="1:11" x14ac:dyDescent="0.25">
      <c r="A406" s="40"/>
      <c r="B406" s="20" t="s">
        <v>259</v>
      </c>
      <c r="C406" s="13"/>
      <c r="D406" s="39">
        <v>1.1559999999999999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8">
        <v>45226</v>
      </c>
    </row>
    <row r="407" spans="1:11" x14ac:dyDescent="0.25">
      <c r="A407" s="40">
        <v>41944</v>
      </c>
      <c r="B407" s="20" t="s">
        <v>48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/>
    </row>
    <row r="408" spans="1:11" x14ac:dyDescent="0.25">
      <c r="A408" s="40"/>
      <c r="B408" s="20" t="s">
        <v>260</v>
      </c>
      <c r="C408" s="13"/>
      <c r="D408" s="39">
        <v>0.56200000000000006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8">
        <v>45263</v>
      </c>
    </row>
    <row r="409" spans="1:11" x14ac:dyDescent="0.25">
      <c r="A409" s="40">
        <v>41974</v>
      </c>
      <c r="B409" s="20" t="s">
        <v>127</v>
      </c>
      <c r="C409" s="13">
        <v>1.25</v>
      </c>
      <c r="D409" s="39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8">
        <v>45271</v>
      </c>
    </row>
    <row r="410" spans="1:11" x14ac:dyDescent="0.25">
      <c r="A410" s="40"/>
      <c r="B410" s="20" t="s">
        <v>261</v>
      </c>
      <c r="C410" s="13"/>
      <c r="D410" s="39">
        <v>0.308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7" t="s">
        <v>196</v>
      </c>
      <c r="B411" s="20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25">
      <c r="A412" s="40">
        <v>42005</v>
      </c>
      <c r="B412" s="20" t="s">
        <v>51</v>
      </c>
      <c r="C412" s="13">
        <v>1.25</v>
      </c>
      <c r="D412" s="39">
        <v>6.0000000000000001E-3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42036</v>
      </c>
      <c r="B413" s="20" t="s">
        <v>264</v>
      </c>
      <c r="C413" s="13">
        <v>1.25</v>
      </c>
      <c r="D413" s="39">
        <v>0.35799999999999998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42064</v>
      </c>
      <c r="B414" s="20" t="s">
        <v>127</v>
      </c>
      <c r="C414" s="13">
        <v>1.25</v>
      </c>
      <c r="D414" s="39">
        <v>1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48">
        <v>44998</v>
      </c>
    </row>
    <row r="415" spans="1:11" x14ac:dyDescent="0.25">
      <c r="A415" s="40"/>
      <c r="B415" s="20" t="s">
        <v>120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 t="s">
        <v>275</v>
      </c>
    </row>
    <row r="416" spans="1:11" x14ac:dyDescent="0.25">
      <c r="A416" s="40"/>
      <c r="B416" s="20" t="s">
        <v>48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1</v>
      </c>
      <c r="I416" s="9"/>
      <c r="J416" s="11"/>
      <c r="K416" s="48">
        <v>44994</v>
      </c>
    </row>
    <row r="417" spans="1:11" x14ac:dyDescent="0.25">
      <c r="A417" s="40"/>
      <c r="B417" s="20" t="s">
        <v>60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276</v>
      </c>
    </row>
    <row r="418" spans="1:11" x14ac:dyDescent="0.25">
      <c r="A418" s="40"/>
      <c r="B418" s="20" t="s">
        <v>60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277</v>
      </c>
    </row>
    <row r="419" spans="1:11" x14ac:dyDescent="0.25">
      <c r="A419" s="40"/>
      <c r="B419" s="20" t="s">
        <v>272</v>
      </c>
      <c r="C419" s="13"/>
      <c r="D419" s="39">
        <v>0.40200000000000002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42095</v>
      </c>
      <c r="B420" s="20" t="s">
        <v>48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45029</v>
      </c>
    </row>
    <row r="421" spans="1:11" x14ac:dyDescent="0.25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8">
        <v>45045</v>
      </c>
    </row>
    <row r="422" spans="1:11" x14ac:dyDescent="0.25">
      <c r="A422" s="40"/>
      <c r="B422" s="20" t="s">
        <v>58</v>
      </c>
      <c r="C422" s="13"/>
      <c r="D422" s="39">
        <v>1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8">
        <v>45031</v>
      </c>
    </row>
    <row r="423" spans="1:11" x14ac:dyDescent="0.25">
      <c r="A423" s="40"/>
      <c r="B423" s="20" t="s">
        <v>161</v>
      </c>
      <c r="C423" s="13"/>
      <c r="D423" s="39">
        <v>3.6999999999999998E-2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42125</v>
      </c>
      <c r="B424" s="20" t="s">
        <v>48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8" t="s">
        <v>278</v>
      </c>
    </row>
    <row r="425" spans="1:11" x14ac:dyDescent="0.25">
      <c r="A425" s="40"/>
      <c r="B425" s="20" t="s">
        <v>48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8">
        <v>45054</v>
      </c>
    </row>
    <row r="426" spans="1:11" x14ac:dyDescent="0.25">
      <c r="A426" s="40"/>
      <c r="B426" s="20" t="s">
        <v>273</v>
      </c>
      <c r="C426" s="13"/>
      <c r="D426" s="39">
        <v>0.58299999999999996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279</v>
      </c>
    </row>
    <row r="427" spans="1:11" x14ac:dyDescent="0.25">
      <c r="A427" s="40">
        <v>42156</v>
      </c>
      <c r="B427" s="20" t="s">
        <v>127</v>
      </c>
      <c r="C427" s="13">
        <v>1.25</v>
      </c>
      <c r="D427" s="39">
        <v>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48">
        <v>45095</v>
      </c>
    </row>
    <row r="428" spans="1:11" x14ac:dyDescent="0.25">
      <c r="A428" s="40"/>
      <c r="B428" s="20" t="s">
        <v>274</v>
      </c>
      <c r="C428" s="13"/>
      <c r="D428" s="39">
        <v>1.165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42186</v>
      </c>
      <c r="B429" s="20" t="s">
        <v>204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280</v>
      </c>
    </row>
    <row r="430" spans="1:11" x14ac:dyDescent="0.25">
      <c r="A430" s="40"/>
      <c r="B430" s="20" t="s">
        <v>78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3</v>
      </c>
      <c r="I430" s="9"/>
      <c r="J430" s="11"/>
      <c r="K430" s="20" t="s">
        <v>281</v>
      </c>
    </row>
    <row r="431" spans="1:11" x14ac:dyDescent="0.25">
      <c r="A431" s="40"/>
      <c r="B431" s="20" t="s">
        <v>282</v>
      </c>
      <c r="C431" s="13"/>
      <c r="D431" s="39">
        <v>0.121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42217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45141</v>
      </c>
    </row>
    <row r="433" spans="1:11" x14ac:dyDescent="0.25">
      <c r="A433" s="40"/>
      <c r="B433" s="20" t="s">
        <v>48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48">
        <v>45156</v>
      </c>
    </row>
    <row r="434" spans="1:11" x14ac:dyDescent="0.25">
      <c r="A434" s="40"/>
      <c r="B434" s="20" t="s">
        <v>283</v>
      </c>
      <c r="C434" s="13"/>
      <c r="D434" s="39">
        <v>0.27300000000000002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42248</v>
      </c>
      <c r="B435" s="20" t="s">
        <v>284</v>
      </c>
      <c r="C435" s="13">
        <v>1.25</v>
      </c>
      <c r="D435" s="39">
        <v>0.215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42278</v>
      </c>
      <c r="B436" s="20" t="s">
        <v>58</v>
      </c>
      <c r="C436" s="13">
        <v>1.25</v>
      </c>
      <c r="D436" s="39">
        <v>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48">
        <v>45222</v>
      </c>
    </row>
    <row r="437" spans="1:11" x14ac:dyDescent="0.25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45215</v>
      </c>
    </row>
    <row r="438" spans="1:11" x14ac:dyDescent="0.25">
      <c r="A438" s="40"/>
      <c r="B438" s="20" t="s">
        <v>285</v>
      </c>
      <c r="C438" s="13"/>
      <c r="D438" s="39">
        <v>0.86499999999999999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42309</v>
      </c>
      <c r="B439" s="20" t="s">
        <v>58</v>
      </c>
      <c r="C439" s="13">
        <v>1.25</v>
      </c>
      <c r="D439" s="39">
        <v>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8">
        <v>45271</v>
      </c>
    </row>
    <row r="440" spans="1:11" x14ac:dyDescent="0.25">
      <c r="A440" s="40"/>
      <c r="B440" s="20" t="s">
        <v>58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8">
        <v>45249</v>
      </c>
    </row>
    <row r="441" spans="1:11" x14ac:dyDescent="0.25">
      <c r="A441" s="40"/>
      <c r="B441" s="20" t="s">
        <v>286</v>
      </c>
      <c r="C441" s="13"/>
      <c r="D441" s="39">
        <v>0.16700000000000001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42339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8">
        <v>45274</v>
      </c>
    </row>
    <row r="443" spans="1:11" x14ac:dyDescent="0.25">
      <c r="A443" s="40"/>
      <c r="B443" s="20" t="s">
        <v>48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45281</v>
      </c>
    </row>
    <row r="444" spans="1:11" x14ac:dyDescent="0.25">
      <c r="A444" s="40"/>
      <c r="B444" s="20" t="s">
        <v>287</v>
      </c>
      <c r="C444" s="13"/>
      <c r="D444" s="39">
        <v>0.31900000000000001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7" t="s">
        <v>271</v>
      </c>
      <c r="B445" s="20"/>
      <c r="C445" s="13"/>
      <c r="D445" s="39"/>
      <c r="E445" s="34" t="s">
        <v>32</v>
      </c>
      <c r="F445" s="20"/>
      <c r="G445" s="13" t="str">
        <f>IF(ISBLANK(Table1[[#This Row],[EARNED]]),"",Table1[[#This Row],[EARNED]])</f>
        <v/>
      </c>
      <c r="H445" s="39"/>
      <c r="I445" s="34" t="s">
        <v>32</v>
      </c>
      <c r="J445" s="11"/>
      <c r="K445" s="20"/>
    </row>
    <row r="446" spans="1:11" x14ac:dyDescent="0.25">
      <c r="A446" s="40">
        <v>42370</v>
      </c>
      <c r="B446" s="20" t="s">
        <v>133</v>
      </c>
      <c r="C446" s="13">
        <v>1.25</v>
      </c>
      <c r="D446" s="39">
        <v>0.01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42401</v>
      </c>
      <c r="B447" s="20" t="s">
        <v>288</v>
      </c>
      <c r="C447" s="13">
        <v>1.25</v>
      </c>
      <c r="D447" s="39">
        <v>8.5000000000000006E-2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42430</v>
      </c>
      <c r="B448" s="20" t="s">
        <v>120</v>
      </c>
      <c r="C448" s="13">
        <v>1.25</v>
      </c>
      <c r="D448" s="39"/>
      <c r="E448" s="34" t="s">
        <v>32</v>
      </c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290</v>
      </c>
    </row>
    <row r="449" spans="1:11" x14ac:dyDescent="0.25">
      <c r="A449" s="40"/>
      <c r="B449" s="20" t="s">
        <v>289</v>
      </c>
      <c r="C449" s="13"/>
      <c r="D449" s="39">
        <v>0.46200000000000002</v>
      </c>
      <c r="E449" s="34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42461</v>
      </c>
      <c r="B450" s="20" t="s">
        <v>120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295</v>
      </c>
    </row>
    <row r="451" spans="1:11" x14ac:dyDescent="0.25">
      <c r="A451" s="40"/>
      <c r="B451" s="20" t="s">
        <v>120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295</v>
      </c>
    </row>
    <row r="452" spans="1:11" x14ac:dyDescent="0.25">
      <c r="A452" s="40"/>
      <c r="B452" s="20" t="s">
        <v>52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296</v>
      </c>
    </row>
    <row r="453" spans="1:11" x14ac:dyDescent="0.25">
      <c r="A453" s="40"/>
      <c r="B453" s="20" t="s">
        <v>291</v>
      </c>
      <c r="C453" s="13"/>
      <c r="D453" s="39">
        <v>0.75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42491</v>
      </c>
      <c r="B454" s="20" t="s">
        <v>48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45062</v>
      </c>
    </row>
    <row r="455" spans="1:11" x14ac:dyDescent="0.25">
      <c r="A455" s="40"/>
      <c r="B455" s="20" t="s">
        <v>48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8">
        <v>45061</v>
      </c>
    </row>
    <row r="456" spans="1:11" x14ac:dyDescent="0.25">
      <c r="A456" s="40"/>
      <c r="B456" s="20" t="s">
        <v>48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8">
        <v>45070</v>
      </c>
    </row>
    <row r="457" spans="1:11" x14ac:dyDescent="0.25">
      <c r="A457" s="40"/>
      <c r="B457" s="20" t="s">
        <v>48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8">
        <v>45083</v>
      </c>
    </row>
    <row r="458" spans="1:11" x14ac:dyDescent="0.25">
      <c r="A458" s="40"/>
      <c r="B458" s="20" t="s">
        <v>292</v>
      </c>
      <c r="C458" s="13"/>
      <c r="D458" s="39">
        <v>1.2789999999999999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42522</v>
      </c>
      <c r="B459" s="20" t="s">
        <v>226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4</v>
      </c>
      <c r="I459" s="9"/>
      <c r="J459" s="11"/>
      <c r="K459" s="20" t="s">
        <v>297</v>
      </c>
    </row>
    <row r="460" spans="1:11" x14ac:dyDescent="0.25">
      <c r="A460" s="40"/>
      <c r="B460" s="20" t="s">
        <v>48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8">
        <v>45101</v>
      </c>
    </row>
    <row r="461" spans="1:11" x14ac:dyDescent="0.25">
      <c r="A461" s="40"/>
      <c r="B461" s="20" t="s">
        <v>48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8">
        <v>45134</v>
      </c>
    </row>
    <row r="462" spans="1:11" x14ac:dyDescent="0.25">
      <c r="A462" s="40"/>
      <c r="B462" s="20" t="s">
        <v>58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 t="s">
        <v>293</v>
      </c>
      <c r="C463" s="13"/>
      <c r="D463" s="39">
        <v>0.217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48">
        <v>45116</v>
      </c>
    </row>
    <row r="464" spans="1:11" x14ac:dyDescent="0.25">
      <c r="A464" s="40">
        <v>42552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20"/>
    </row>
    <row r="465" spans="1:11" x14ac:dyDescent="0.25">
      <c r="A465" s="40">
        <v>42583</v>
      </c>
      <c r="B465" s="20" t="s">
        <v>48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48">
        <v>45139</v>
      </c>
    </row>
    <row r="466" spans="1:11" x14ac:dyDescent="0.25">
      <c r="A466" s="40"/>
      <c r="B466" s="20" t="s">
        <v>48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8">
        <v>45146</v>
      </c>
    </row>
    <row r="467" spans="1:11" x14ac:dyDescent="0.25">
      <c r="A467" s="40"/>
      <c r="B467" s="20" t="s">
        <v>294</v>
      </c>
      <c r="C467" s="13"/>
      <c r="D467" s="39">
        <v>0.66500000000000004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42614</v>
      </c>
      <c r="B468" s="20" t="s">
        <v>58</v>
      </c>
      <c r="C468" s="13">
        <v>1.25</v>
      </c>
      <c r="D468" s="39">
        <v>1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48">
        <v>45199</v>
      </c>
    </row>
    <row r="469" spans="1:11" x14ac:dyDescent="0.25">
      <c r="A469" s="40"/>
      <c r="B469" s="20" t="s">
        <v>48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8">
        <v>45184</v>
      </c>
    </row>
    <row r="470" spans="1:11" x14ac:dyDescent="0.25">
      <c r="A470" s="40"/>
      <c r="B470" s="20" t="s">
        <v>128</v>
      </c>
      <c r="C470" s="13"/>
      <c r="D470" s="39">
        <v>3.3000000000000002E-2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42644</v>
      </c>
      <c r="B471" s="20" t="s">
        <v>58</v>
      </c>
      <c r="C471" s="13">
        <v>1.25</v>
      </c>
      <c r="D471" s="39">
        <v>1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8">
        <v>45223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45224</v>
      </c>
    </row>
    <row r="473" spans="1:11" x14ac:dyDescent="0.25">
      <c r="A473" s="40"/>
      <c r="B473" s="20" t="s">
        <v>48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8">
        <v>45244</v>
      </c>
    </row>
    <row r="474" spans="1:11" x14ac:dyDescent="0.25">
      <c r="A474" s="40"/>
      <c r="B474" s="20" t="s">
        <v>298</v>
      </c>
      <c r="C474" s="13"/>
      <c r="D474" s="39">
        <v>0.69399999999999995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42675</v>
      </c>
      <c r="B475" s="20" t="s">
        <v>299</v>
      </c>
      <c r="C475" s="13">
        <v>1.25</v>
      </c>
      <c r="D475" s="39">
        <v>1.0209999999999999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42705</v>
      </c>
      <c r="B476" s="20" t="s">
        <v>48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45272</v>
      </c>
    </row>
    <row r="477" spans="1:11" x14ac:dyDescent="0.25">
      <c r="A477" s="40"/>
      <c r="B477" s="20" t="s">
        <v>300</v>
      </c>
      <c r="C477" s="13"/>
      <c r="D477" s="39">
        <v>0.20599999999999999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7" t="s">
        <v>270</v>
      </c>
      <c r="B478" s="20"/>
      <c r="C478" s="13"/>
      <c r="D478" s="39"/>
      <c r="E478" s="34" t="s">
        <v>32</v>
      </c>
      <c r="F478" s="20"/>
      <c r="G478" s="13" t="str">
        <f>IF(ISBLANK(Table1[[#This Row],[EARNED]]),"",Table1[[#This Row],[EARNED]])</f>
        <v/>
      </c>
      <c r="H478" s="39"/>
      <c r="I478" s="34" t="s">
        <v>32</v>
      </c>
      <c r="J478" s="11"/>
      <c r="K478" s="20"/>
    </row>
    <row r="479" spans="1:11" x14ac:dyDescent="0.25">
      <c r="A479" s="40">
        <v>42736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8">
        <v>44939</v>
      </c>
    </row>
    <row r="480" spans="1:11" x14ac:dyDescent="0.25">
      <c r="A480" s="40"/>
      <c r="B480" s="20" t="s">
        <v>123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42767</v>
      </c>
      <c r="B481" s="20" t="s">
        <v>58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8">
        <v>44985</v>
      </c>
    </row>
    <row r="482" spans="1:11" x14ac:dyDescent="0.25">
      <c r="A482" s="40"/>
      <c r="B482" s="20" t="s">
        <v>120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301</v>
      </c>
    </row>
    <row r="483" spans="1:11" x14ac:dyDescent="0.25">
      <c r="A483" s="40"/>
      <c r="B483" s="20" t="s">
        <v>190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42795</v>
      </c>
      <c r="B484" s="20" t="s">
        <v>58</v>
      </c>
      <c r="C484" s="13">
        <v>1.25</v>
      </c>
      <c r="D484" s="39">
        <v>1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48">
        <v>45002</v>
      </c>
    </row>
    <row r="485" spans="1:11" x14ac:dyDescent="0.25">
      <c r="A485" s="40"/>
      <c r="B485" s="20" t="s">
        <v>120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302</v>
      </c>
    </row>
    <row r="486" spans="1:11" x14ac:dyDescent="0.25">
      <c r="A486" s="40"/>
      <c r="B486" s="20" t="s">
        <v>60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2</v>
      </c>
      <c r="I486" s="9"/>
      <c r="J486" s="11"/>
      <c r="K486" s="20" t="s">
        <v>303</v>
      </c>
    </row>
    <row r="487" spans="1:11" x14ac:dyDescent="0.25">
      <c r="A487" s="40"/>
      <c r="B487" s="20" t="s">
        <v>304</v>
      </c>
      <c r="C487" s="13"/>
      <c r="D487" s="39">
        <v>0.63300000000000001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42826</v>
      </c>
      <c r="B488" s="20" t="s">
        <v>48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44999</v>
      </c>
    </row>
    <row r="489" spans="1:11" x14ac:dyDescent="0.25">
      <c r="A489" s="40"/>
      <c r="B489" s="20" t="s">
        <v>60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2</v>
      </c>
      <c r="I489" s="9"/>
      <c r="J489" s="11"/>
      <c r="K489" s="20" t="s">
        <v>306</v>
      </c>
    </row>
    <row r="490" spans="1:11" x14ac:dyDescent="0.25">
      <c r="A490" s="40"/>
      <c r="B490" s="20" t="s">
        <v>48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48">
        <v>45035</v>
      </c>
    </row>
    <row r="491" spans="1:11" x14ac:dyDescent="0.25">
      <c r="A491" s="40"/>
      <c r="B491" s="20" t="s">
        <v>58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45061</v>
      </c>
    </row>
    <row r="492" spans="1:11" x14ac:dyDescent="0.25">
      <c r="A492" s="40"/>
      <c r="B492" s="20" t="s">
        <v>58</v>
      </c>
      <c r="C492" s="13"/>
      <c r="D492" s="39">
        <v>1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8">
        <v>45082</v>
      </c>
    </row>
    <row r="493" spans="1:11" x14ac:dyDescent="0.25">
      <c r="A493" s="40"/>
      <c r="B493" s="20" t="s">
        <v>99</v>
      </c>
      <c r="C493" s="13"/>
      <c r="D493" s="39">
        <v>0.51500000000000001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42856</v>
      </c>
      <c r="B494" s="20" t="s">
        <v>48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8">
        <v>45058</v>
      </c>
    </row>
    <row r="495" spans="1:11" x14ac:dyDescent="0.25">
      <c r="A495" s="40"/>
      <c r="B495" s="20" t="s">
        <v>48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8">
        <v>45090</v>
      </c>
    </row>
    <row r="496" spans="1:11" x14ac:dyDescent="0.25">
      <c r="A496" s="40"/>
      <c r="B496" s="20" t="s">
        <v>83</v>
      </c>
      <c r="C496" s="13"/>
      <c r="D496" s="39">
        <v>2.9000000000000001E-2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42887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42917</v>
      </c>
      <c r="B498" s="20" t="s">
        <v>58</v>
      </c>
      <c r="C498" s="13">
        <v>1.25</v>
      </c>
      <c r="D498" s="39">
        <v>1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/>
      <c r="B499" s="20" t="s">
        <v>48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45134</v>
      </c>
    </row>
    <row r="500" spans="1:11" x14ac:dyDescent="0.25">
      <c r="A500" s="40"/>
      <c r="B500" s="20" t="s">
        <v>48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8">
        <v>45135</v>
      </c>
    </row>
    <row r="501" spans="1:11" x14ac:dyDescent="0.25">
      <c r="A501" s="40"/>
      <c r="B501" s="20" t="s">
        <v>305</v>
      </c>
      <c r="C501" s="13"/>
      <c r="D501" s="39">
        <v>1.871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8">
        <v>45169</v>
      </c>
    </row>
    <row r="502" spans="1:11" x14ac:dyDescent="0.25">
      <c r="A502" s="40">
        <v>42948</v>
      </c>
      <c r="B502" s="20" t="s">
        <v>128</v>
      </c>
      <c r="C502" s="13">
        <v>1.25</v>
      </c>
      <c r="D502" s="39">
        <v>3.3000000000000002E-2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42979</v>
      </c>
      <c r="B503" s="20" t="s">
        <v>48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8">
        <v>45173</v>
      </c>
    </row>
    <row r="504" spans="1:11" x14ac:dyDescent="0.25">
      <c r="A504" s="40"/>
      <c r="B504" s="20" t="s">
        <v>60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2</v>
      </c>
      <c r="I504" s="9"/>
      <c r="J504" s="11"/>
      <c r="K504" s="20" t="s">
        <v>307</v>
      </c>
    </row>
    <row r="505" spans="1:11" x14ac:dyDescent="0.25">
      <c r="A505" s="40"/>
      <c r="B505" s="20" t="s">
        <v>308</v>
      </c>
      <c r="C505" s="13"/>
      <c r="D505" s="39">
        <v>0.18099999999999999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43009</v>
      </c>
      <c r="B506" s="20" t="s">
        <v>52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75</v>
      </c>
    </row>
    <row r="507" spans="1:11" x14ac:dyDescent="0.25">
      <c r="A507" s="40"/>
      <c r="B507" s="20" t="s">
        <v>120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310</v>
      </c>
    </row>
    <row r="508" spans="1:11" x14ac:dyDescent="0.25">
      <c r="A508" s="40"/>
      <c r="B508" s="20" t="s">
        <v>48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45229</v>
      </c>
    </row>
    <row r="509" spans="1:11" x14ac:dyDescent="0.25">
      <c r="A509" s="40"/>
      <c r="B509" s="20" t="s">
        <v>309</v>
      </c>
      <c r="C509" s="13"/>
      <c r="D509" s="39">
        <v>5.1999999999999998E-2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43040</v>
      </c>
      <c r="B510" s="20" t="s">
        <v>48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8">
        <v>45247</v>
      </c>
    </row>
    <row r="511" spans="1:11" x14ac:dyDescent="0.25">
      <c r="A511" s="40"/>
      <c r="B511" s="20" t="s">
        <v>58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8">
        <v>45261</v>
      </c>
    </row>
    <row r="512" spans="1:11" x14ac:dyDescent="0.25">
      <c r="A512" s="40"/>
      <c r="B512" s="20" t="s">
        <v>48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45267</v>
      </c>
    </row>
    <row r="513" spans="1:11" x14ac:dyDescent="0.25">
      <c r="A513" s="40">
        <v>43070</v>
      </c>
      <c r="B513" s="20" t="s">
        <v>48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8">
        <v>45268</v>
      </c>
    </row>
    <row r="514" spans="1:11" x14ac:dyDescent="0.25">
      <c r="A514" s="47" t="s">
        <v>269</v>
      </c>
      <c r="B514" s="20"/>
      <c r="C514" s="13"/>
      <c r="D514" s="39"/>
      <c r="E514" s="34" t="s">
        <v>32</v>
      </c>
      <c r="F514" s="20"/>
      <c r="G514" s="13" t="str">
        <f>IF(ISBLANK(Table1[[#This Row],[EARNED]]),"",Table1[[#This Row],[EARNED]])</f>
        <v/>
      </c>
      <c r="H514" s="39"/>
      <c r="I514" s="34" t="s">
        <v>32</v>
      </c>
      <c r="J514" s="11"/>
      <c r="K514" s="20"/>
    </row>
    <row r="515" spans="1:11" x14ac:dyDescent="0.25">
      <c r="A515" s="40">
        <v>43101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44945</v>
      </c>
    </row>
    <row r="516" spans="1:11" x14ac:dyDescent="0.25">
      <c r="A516" s="40"/>
      <c r="B516" s="20" t="s">
        <v>48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48">
        <v>44946</v>
      </c>
    </row>
    <row r="517" spans="1:11" x14ac:dyDescent="0.25">
      <c r="A517" s="40">
        <v>43132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43160</v>
      </c>
      <c r="B518" s="20" t="s">
        <v>58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48">
        <v>45001</v>
      </c>
    </row>
    <row r="519" spans="1:11" x14ac:dyDescent="0.25">
      <c r="A519" s="40"/>
      <c r="B519" s="20" t="s">
        <v>120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311</v>
      </c>
    </row>
    <row r="520" spans="1:11" x14ac:dyDescent="0.25">
      <c r="A520" s="40"/>
      <c r="B520" s="20" t="s">
        <v>48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45000</v>
      </c>
    </row>
    <row r="521" spans="1:11" x14ac:dyDescent="0.25">
      <c r="A521" s="40"/>
      <c r="B521" s="20" t="s">
        <v>48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8">
        <v>45004</v>
      </c>
    </row>
    <row r="522" spans="1:11" x14ac:dyDescent="0.25">
      <c r="A522" s="40">
        <v>43191</v>
      </c>
      <c r="B522" s="20" t="s">
        <v>120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315</v>
      </c>
    </row>
    <row r="523" spans="1:11" x14ac:dyDescent="0.25">
      <c r="A523" s="40"/>
      <c r="B523" s="20" t="s">
        <v>48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8">
        <v>45032</v>
      </c>
    </row>
    <row r="524" spans="1:11" x14ac:dyDescent="0.25">
      <c r="A524" s="40">
        <v>43221</v>
      </c>
      <c r="B524" s="20" t="s">
        <v>52</v>
      </c>
      <c r="C524" s="13">
        <v>1.25</v>
      </c>
      <c r="D524" s="39">
        <v>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/>
      <c r="B525" s="20" t="s">
        <v>48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279</v>
      </c>
    </row>
    <row r="526" spans="1:11" x14ac:dyDescent="0.25">
      <c r="A526" s="40"/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8">
        <v>45057</v>
      </c>
    </row>
    <row r="527" spans="1:11" x14ac:dyDescent="0.25">
      <c r="A527" s="40"/>
      <c r="B527" s="20" t="s">
        <v>67</v>
      </c>
      <c r="C527" s="13"/>
      <c r="D527" s="39">
        <v>2.3E-2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48">
        <v>45070</v>
      </c>
    </row>
    <row r="528" spans="1:11" x14ac:dyDescent="0.25">
      <c r="A528" s="40">
        <v>43252</v>
      </c>
      <c r="B528" s="20" t="s">
        <v>48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25">
      <c r="A529" s="40"/>
      <c r="B529" s="20" t="s">
        <v>48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1</v>
      </c>
      <c r="I529" s="9"/>
      <c r="J529" s="11"/>
      <c r="K529" s="48">
        <v>45111</v>
      </c>
    </row>
    <row r="530" spans="1:11" x14ac:dyDescent="0.25">
      <c r="A530" s="40"/>
      <c r="B530" s="20" t="s">
        <v>312</v>
      </c>
      <c r="C530" s="13"/>
      <c r="D530" s="39">
        <v>1.5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>
        <v>45090</v>
      </c>
    </row>
    <row r="531" spans="1:11" x14ac:dyDescent="0.25">
      <c r="A531" s="40">
        <v>43282</v>
      </c>
      <c r="B531" s="20" t="s">
        <v>226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4</v>
      </c>
      <c r="I531" s="9"/>
      <c r="J531" s="11"/>
      <c r="K531" s="20" t="s">
        <v>316</v>
      </c>
    </row>
    <row r="532" spans="1:11" x14ac:dyDescent="0.25">
      <c r="A532" s="40"/>
      <c r="B532" s="20" t="s">
        <v>48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8">
        <v>45130</v>
      </c>
    </row>
    <row r="533" spans="1:11" x14ac:dyDescent="0.25">
      <c r="A533" s="40"/>
      <c r="B533" s="20" t="s">
        <v>313</v>
      </c>
      <c r="C533" s="13"/>
      <c r="D533" s="39">
        <v>0.61499999999999999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43313</v>
      </c>
      <c r="B534" s="20" t="s">
        <v>48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48">
        <v>45151</v>
      </c>
    </row>
    <row r="535" spans="1:11" x14ac:dyDescent="0.25">
      <c r="A535" s="40">
        <v>43344</v>
      </c>
      <c r="B535" s="20" t="s">
        <v>314</v>
      </c>
      <c r="C535" s="13">
        <v>1.25</v>
      </c>
      <c r="D535" s="39">
        <v>0.64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43374</v>
      </c>
      <c r="B536" s="20" t="s">
        <v>48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8">
        <v>45203</v>
      </c>
    </row>
    <row r="537" spans="1:11" x14ac:dyDescent="0.25">
      <c r="A537" s="40"/>
      <c r="B537" s="20" t="s">
        <v>52</v>
      </c>
      <c r="C537" s="13"/>
      <c r="D537" s="39">
        <v>2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317</v>
      </c>
    </row>
    <row r="538" spans="1:11" x14ac:dyDescent="0.25">
      <c r="A538" s="40"/>
      <c r="B538" s="20" t="s">
        <v>48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1</v>
      </c>
      <c r="I538" s="9"/>
      <c r="J538" s="11"/>
      <c r="K538" s="48">
        <v>45210</v>
      </c>
    </row>
    <row r="539" spans="1:11" x14ac:dyDescent="0.25">
      <c r="A539" s="40"/>
      <c r="B539" s="20" t="s">
        <v>48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48">
        <v>45222</v>
      </c>
    </row>
    <row r="540" spans="1:11" x14ac:dyDescent="0.25">
      <c r="A540" s="40"/>
      <c r="B540" s="20" t="s">
        <v>181</v>
      </c>
      <c r="C540" s="13"/>
      <c r="D540" s="39">
        <v>4.2000000000000003E-2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43405</v>
      </c>
      <c r="B541" s="20" t="s">
        <v>48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45239</v>
      </c>
    </row>
    <row r="542" spans="1:11" x14ac:dyDescent="0.25">
      <c r="A542" s="40"/>
      <c r="B542" s="20" t="s">
        <v>318</v>
      </c>
      <c r="C542" s="13"/>
      <c r="D542" s="39">
        <v>0.51900000000000002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43435</v>
      </c>
      <c r="B543" s="20" t="s">
        <v>120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320</v>
      </c>
    </row>
    <row r="544" spans="1:11" x14ac:dyDescent="0.25">
      <c r="A544" s="40"/>
      <c r="B544" s="20" t="s">
        <v>48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48">
        <v>45279</v>
      </c>
    </row>
    <row r="545" spans="1:11" x14ac:dyDescent="0.25">
      <c r="A545" s="40"/>
      <c r="B545" s="20" t="s">
        <v>319</v>
      </c>
      <c r="C545" s="13"/>
      <c r="D545" s="39">
        <v>0.20200000000000001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7" t="s">
        <v>268</v>
      </c>
      <c r="B546" s="20"/>
      <c r="C546" s="13"/>
      <c r="D546" s="39"/>
      <c r="E546" s="34" t="s">
        <v>32</v>
      </c>
      <c r="F546" s="20"/>
      <c r="G546" s="13" t="str">
        <f>IF(ISBLANK(Table1[[#This Row],[EARNED]]),"",Table1[[#This Row],[EARNED]])</f>
        <v/>
      </c>
      <c r="H546" s="39"/>
      <c r="I546" s="34" t="s">
        <v>32</v>
      </c>
      <c r="J546" s="11"/>
      <c r="K546" s="20"/>
    </row>
    <row r="547" spans="1:11" x14ac:dyDescent="0.25">
      <c r="A547" s="40">
        <v>43466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43497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43525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43556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43586</v>
      </c>
      <c r="B551" s="20" t="s">
        <v>52</v>
      </c>
      <c r="C551" s="13">
        <v>1.25</v>
      </c>
      <c r="D551" s="39">
        <v>2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185</v>
      </c>
    </row>
    <row r="552" spans="1:11" x14ac:dyDescent="0.25">
      <c r="A552" s="40"/>
      <c r="B552" s="20" t="s">
        <v>120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321</v>
      </c>
    </row>
    <row r="553" spans="1:11" x14ac:dyDescent="0.25">
      <c r="A553" s="40">
        <v>43617</v>
      </c>
      <c r="B553" s="20" t="s">
        <v>58</v>
      </c>
      <c r="C553" s="13">
        <v>1.25</v>
      </c>
      <c r="D553" s="39">
        <v>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48">
        <v>45094</v>
      </c>
    </row>
    <row r="554" spans="1:11" x14ac:dyDescent="0.25">
      <c r="A554" s="40"/>
      <c r="B554" s="20" t="s">
        <v>120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322</v>
      </c>
    </row>
    <row r="555" spans="1:11" x14ac:dyDescent="0.25">
      <c r="A555" s="40">
        <v>43647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43678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43709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43739</v>
      </c>
      <c r="B558" s="20" t="s">
        <v>48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45207</v>
      </c>
    </row>
    <row r="559" spans="1:11" x14ac:dyDescent="0.25">
      <c r="A559" s="40"/>
      <c r="B559" s="20" t="s">
        <v>52</v>
      </c>
      <c r="C559" s="13"/>
      <c r="D559" s="39">
        <v>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75</v>
      </c>
    </row>
    <row r="560" spans="1:11" x14ac:dyDescent="0.25">
      <c r="A560" s="40"/>
      <c r="B560" s="20" t="s">
        <v>120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323</v>
      </c>
    </row>
    <row r="561" spans="1:11" x14ac:dyDescent="0.25">
      <c r="A561" s="40">
        <v>43770</v>
      </c>
      <c r="B561" s="20" t="s">
        <v>58</v>
      </c>
      <c r="C561" s="13">
        <v>1.25</v>
      </c>
      <c r="D561" s="39">
        <v>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8">
        <v>45252</v>
      </c>
    </row>
    <row r="562" spans="1:11" x14ac:dyDescent="0.25">
      <c r="A562" s="40"/>
      <c r="B562" s="20" t="s">
        <v>60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2</v>
      </c>
      <c r="I562" s="9"/>
      <c r="J562" s="11"/>
      <c r="K562" s="20" t="s">
        <v>324</v>
      </c>
    </row>
    <row r="563" spans="1:11" x14ac:dyDescent="0.25">
      <c r="A563" s="40">
        <v>43800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7" t="s">
        <v>267</v>
      </c>
      <c r="B564" s="20"/>
      <c r="C564" s="13"/>
      <c r="D564" s="39"/>
      <c r="E564" s="34" t="s">
        <v>32</v>
      </c>
      <c r="F564" s="20"/>
      <c r="G564" s="13" t="str">
        <f>IF(ISBLANK(Table1[[#This Row],[EARNED]]),"",Table1[[#This Row],[EARNED]])</f>
        <v/>
      </c>
      <c r="H564" s="39"/>
      <c r="I564" s="34" t="s">
        <v>32</v>
      </c>
      <c r="J564" s="11"/>
      <c r="K564" s="20"/>
    </row>
    <row r="565" spans="1:11" x14ac:dyDescent="0.25">
      <c r="A565" s="40">
        <v>43831</v>
      </c>
      <c r="B565" s="20" t="s">
        <v>325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326</v>
      </c>
    </row>
    <row r="566" spans="1:11" x14ac:dyDescent="0.25">
      <c r="A566" s="40">
        <v>43862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43891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43922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43952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43983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44013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44044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44075</v>
      </c>
      <c r="B573" s="20" t="s">
        <v>327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 t="s">
        <v>328</v>
      </c>
    </row>
    <row r="574" spans="1:11" x14ac:dyDescent="0.25">
      <c r="A574" s="40"/>
      <c r="B574" s="20" t="s">
        <v>48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8">
        <v>45185</v>
      </c>
    </row>
    <row r="575" spans="1:11" x14ac:dyDescent="0.25">
      <c r="A575" s="40">
        <v>44105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44136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44166</v>
      </c>
      <c r="B577" s="20" t="s">
        <v>52</v>
      </c>
      <c r="C577" s="13">
        <v>1.25</v>
      </c>
      <c r="D577" s="39">
        <v>2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329</v>
      </c>
    </row>
    <row r="578" spans="1:11" x14ac:dyDescent="0.25">
      <c r="A578" s="40"/>
      <c r="B578" s="20" t="s">
        <v>48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8">
        <v>45274</v>
      </c>
    </row>
    <row r="579" spans="1:11" x14ac:dyDescent="0.25">
      <c r="A579" s="40"/>
      <c r="B579" s="20" t="s">
        <v>58</v>
      </c>
      <c r="C579" s="13"/>
      <c r="D579" s="39">
        <v>1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>
        <v>45278</v>
      </c>
    </row>
    <row r="580" spans="1:11" x14ac:dyDescent="0.25">
      <c r="A580" s="47" t="s">
        <v>266</v>
      </c>
      <c r="B580" s="20"/>
      <c r="C580" s="13"/>
      <c r="D580" s="39"/>
      <c r="E580" s="34" t="s">
        <v>32</v>
      </c>
      <c r="F580" s="20"/>
      <c r="G580" s="13" t="str">
        <f>IF(ISBLANK(Table1[[#This Row],[EARNED]]),"",Table1[[#This Row],[EARNED]])</f>
        <v/>
      </c>
      <c r="H580" s="39"/>
      <c r="I580" s="34" t="s">
        <v>32</v>
      </c>
      <c r="J580" s="11"/>
      <c r="K580" s="20"/>
    </row>
    <row r="581" spans="1:11" x14ac:dyDescent="0.25">
      <c r="A581" s="40">
        <v>44197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44228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44378</v>
      </c>
      <c r="B587" s="20" t="s">
        <v>58</v>
      </c>
      <c r="C587" s="13">
        <v>1.25</v>
      </c>
      <c r="D587" s="39">
        <v>1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48">
        <v>45128</v>
      </c>
    </row>
    <row r="588" spans="1:11" x14ac:dyDescent="0.25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44470</v>
      </c>
      <c r="B590" s="20" t="s">
        <v>58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45225</v>
      </c>
    </row>
    <row r="591" spans="1:11" x14ac:dyDescent="0.25">
      <c r="A591" s="40"/>
      <c r="B591" s="20" t="s">
        <v>58</v>
      </c>
      <c r="C591" s="13"/>
      <c r="D591" s="39">
        <v>1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8">
        <v>45239</v>
      </c>
    </row>
    <row r="592" spans="1:11" x14ac:dyDescent="0.25">
      <c r="A592" s="40">
        <v>44501</v>
      </c>
      <c r="B592" s="20" t="s">
        <v>58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8">
        <v>45246</v>
      </c>
    </row>
    <row r="593" spans="1:11" x14ac:dyDescent="0.25">
      <c r="A593" s="40"/>
      <c r="B593" s="20" t="s">
        <v>327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330</v>
      </c>
    </row>
    <row r="594" spans="1:11" x14ac:dyDescent="0.25">
      <c r="A594" s="40"/>
      <c r="B594" s="20" t="s">
        <v>58</v>
      </c>
      <c r="C594" s="13"/>
      <c r="D594" s="39">
        <v>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48">
        <v>45270</v>
      </c>
    </row>
    <row r="595" spans="1:11" x14ac:dyDescent="0.25">
      <c r="A595" s="40"/>
      <c r="B595" s="20" t="s">
        <v>58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45274</v>
      </c>
    </row>
    <row r="596" spans="1:11" x14ac:dyDescent="0.25">
      <c r="A596" s="40"/>
      <c r="B596" s="20" t="s">
        <v>58</v>
      </c>
      <c r="C596" s="13"/>
      <c r="D596" s="39">
        <v>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48">
        <v>45291</v>
      </c>
    </row>
    <row r="597" spans="1:11" x14ac:dyDescent="0.25">
      <c r="A597" s="40">
        <v>44531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7" t="s">
        <v>265</v>
      </c>
      <c r="B598" s="20"/>
      <c r="C598" s="13"/>
      <c r="D598" s="39"/>
      <c r="E598" s="34" t="s">
        <v>32</v>
      </c>
      <c r="F598" s="20"/>
      <c r="G598" s="13" t="str">
        <f>IF(ISBLANK(Table1[[#This Row],[EARNED]]),"",Table1[[#This Row],[EARNED]])</f>
        <v/>
      </c>
      <c r="H598" s="39"/>
      <c r="I598" s="34" t="s">
        <v>32</v>
      </c>
      <c r="J598" s="11"/>
      <c r="K598" s="20"/>
    </row>
    <row r="599" spans="1:11" x14ac:dyDescent="0.25">
      <c r="A599" s="40">
        <v>44562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44593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44621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44652</v>
      </c>
      <c r="B602" s="20" t="s">
        <v>344</v>
      </c>
      <c r="C602" s="13">
        <v>1.25</v>
      </c>
      <c r="D602" s="39">
        <v>0.16900000000000001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44682</v>
      </c>
      <c r="B603" s="20" t="s">
        <v>58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8">
        <v>45084</v>
      </c>
    </row>
    <row r="604" spans="1:11" x14ac:dyDescent="0.25">
      <c r="A604" s="40"/>
      <c r="B604" s="20" t="s">
        <v>120</v>
      </c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 t="s">
        <v>331</v>
      </c>
    </row>
    <row r="605" spans="1:11" x14ac:dyDescent="0.25">
      <c r="A605" s="40">
        <v>44713</v>
      </c>
      <c r="B605" s="20" t="s">
        <v>343</v>
      </c>
      <c r="C605" s="13">
        <v>1.25</v>
      </c>
      <c r="D605" s="39">
        <v>0.14000000000000001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44743</v>
      </c>
      <c r="B606" s="20" t="s">
        <v>342</v>
      </c>
      <c r="C606" s="13">
        <v>1.25</v>
      </c>
      <c r="D606" s="39">
        <v>0.17700000000000002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44774</v>
      </c>
      <c r="B607" s="20" t="s">
        <v>58</v>
      </c>
      <c r="C607" s="13">
        <v>1.25</v>
      </c>
      <c r="D607" s="39">
        <v>1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48">
        <v>45153</v>
      </c>
    </row>
    <row r="608" spans="1:11" x14ac:dyDescent="0.25">
      <c r="A608" s="40"/>
      <c r="B608" s="20" t="s">
        <v>120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332</v>
      </c>
    </row>
    <row r="609" spans="1:11" x14ac:dyDescent="0.25">
      <c r="A609" s="40"/>
      <c r="B609" s="20" t="s">
        <v>58</v>
      </c>
      <c r="C609" s="13"/>
      <c r="D609" s="39">
        <v>1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48">
        <v>45160</v>
      </c>
    </row>
    <row r="610" spans="1:11" x14ac:dyDescent="0.25">
      <c r="A610" s="40"/>
      <c r="B610" s="20" t="s">
        <v>341</v>
      </c>
      <c r="C610" s="13"/>
      <c r="D610" s="39">
        <v>0.2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48"/>
    </row>
    <row r="611" spans="1:11" x14ac:dyDescent="0.25">
      <c r="A611" s="40">
        <v>44805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44835</v>
      </c>
      <c r="B612" s="20" t="s">
        <v>58</v>
      </c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49">
        <v>44858</v>
      </c>
    </row>
    <row r="613" spans="1:11" x14ac:dyDescent="0.25">
      <c r="A613" s="40"/>
      <c r="B613" s="20" t="s">
        <v>58</v>
      </c>
      <c r="C613" s="13"/>
      <c r="D613" s="39">
        <v>1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49">
        <v>44862</v>
      </c>
    </row>
    <row r="614" spans="1:11" x14ac:dyDescent="0.25">
      <c r="A614" s="40"/>
      <c r="B614" s="20" t="s">
        <v>120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49">
        <v>44859</v>
      </c>
    </row>
    <row r="615" spans="1:11" x14ac:dyDescent="0.25">
      <c r="A615" s="40"/>
      <c r="B615" s="20" t="s">
        <v>300</v>
      </c>
      <c r="C615" s="13"/>
      <c r="D615" s="39">
        <v>0.20600000000000002</v>
      </c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49"/>
    </row>
    <row r="616" spans="1:11" x14ac:dyDescent="0.25">
      <c r="A616" s="40">
        <v>44866</v>
      </c>
      <c r="B616" s="20" t="s">
        <v>340</v>
      </c>
      <c r="C616" s="13">
        <v>1.25</v>
      </c>
      <c r="D616" s="39">
        <v>0.32300000000000001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44896</v>
      </c>
      <c r="B617" s="20" t="s">
        <v>58</v>
      </c>
      <c r="C617" s="13">
        <v>1.25</v>
      </c>
      <c r="D617" s="39">
        <v>1</v>
      </c>
      <c r="E617" s="9"/>
      <c r="F617" s="20"/>
      <c r="G617" s="13">
        <f>IF(ISBLANK(Table1[[#This Row],[EARNED]]),"",Table1[[#This Row],[EARNED]])</f>
        <v>1.25</v>
      </c>
      <c r="H617" s="39"/>
      <c r="I617"/>
      <c r="J617" s="11"/>
      <c r="K617" s="49">
        <v>44911</v>
      </c>
    </row>
    <row r="618" spans="1:11" x14ac:dyDescent="0.25">
      <c r="A618" s="40"/>
      <c r="B618" s="20" t="s">
        <v>246</v>
      </c>
      <c r="C618" s="13"/>
      <c r="D618" s="39">
        <v>6.7000000000000004E-2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49"/>
    </row>
    <row r="619" spans="1:11" x14ac:dyDescent="0.25">
      <c r="A619" s="47" t="s">
        <v>333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44927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v>44958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44986</v>
      </c>
      <c r="B622" s="20" t="s">
        <v>120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49">
        <v>45014</v>
      </c>
    </row>
    <row r="623" spans="1:11" x14ac:dyDescent="0.25">
      <c r="A623" s="40">
        <v>45017</v>
      </c>
      <c r="B623" s="20" t="s">
        <v>120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49">
        <v>45041</v>
      </c>
    </row>
    <row r="624" spans="1:11" x14ac:dyDescent="0.25">
      <c r="A624" s="40">
        <v>45047</v>
      </c>
      <c r="B624" s="20" t="s">
        <v>58</v>
      </c>
      <c r="C624" s="13">
        <v>1.25</v>
      </c>
      <c r="D624" s="39">
        <v>1</v>
      </c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49">
        <v>45061</v>
      </c>
    </row>
    <row r="625" spans="1:11" x14ac:dyDescent="0.25">
      <c r="A625" s="40"/>
      <c r="B625" s="20" t="s">
        <v>338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9" t="s">
        <v>337</v>
      </c>
    </row>
    <row r="626" spans="1:11" x14ac:dyDescent="0.25">
      <c r="A626" s="40">
        <v>45078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45108</v>
      </c>
      <c r="B627" s="20" t="s">
        <v>58</v>
      </c>
      <c r="C627" s="13">
        <v>1.25</v>
      </c>
      <c r="D627" s="39">
        <v>1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49">
        <v>45121</v>
      </c>
    </row>
    <row r="628" spans="1:11" x14ac:dyDescent="0.25">
      <c r="A628" s="40"/>
      <c r="B628" s="20" t="s">
        <v>120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9">
        <v>45114</v>
      </c>
    </row>
    <row r="629" spans="1:11" x14ac:dyDescent="0.25">
      <c r="A629" s="40">
        <v>45139</v>
      </c>
      <c r="B629" s="20" t="s">
        <v>58</v>
      </c>
      <c r="C629" s="13">
        <v>1.25</v>
      </c>
      <c r="D629" s="39">
        <v>1</v>
      </c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49">
        <v>45148</v>
      </c>
    </row>
    <row r="630" spans="1:11" x14ac:dyDescent="0.25">
      <c r="A630" s="40"/>
      <c r="B630" s="20" t="s">
        <v>48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9">
        <v>45149</v>
      </c>
    </row>
    <row r="631" spans="1:11" x14ac:dyDescent="0.25">
      <c r="A631" s="40">
        <v>45170</v>
      </c>
      <c r="B631" s="20" t="s">
        <v>58</v>
      </c>
      <c r="C631" s="13">
        <v>1.25</v>
      </c>
      <c r="D631" s="39">
        <v>1</v>
      </c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49">
        <v>45184</v>
      </c>
    </row>
    <row r="632" spans="1:11" x14ac:dyDescent="0.25">
      <c r="A632" s="40"/>
      <c r="B632" s="20" t="s">
        <v>48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49">
        <v>45183</v>
      </c>
    </row>
    <row r="633" spans="1:11" x14ac:dyDescent="0.25">
      <c r="A633" s="40">
        <v>45200</v>
      </c>
      <c r="B633" s="20" t="s">
        <v>58</v>
      </c>
      <c r="C633" s="13">
        <v>1.25</v>
      </c>
      <c r="D633" s="39">
        <v>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49">
        <v>45223</v>
      </c>
    </row>
    <row r="634" spans="1:11" x14ac:dyDescent="0.25">
      <c r="A634" s="40"/>
      <c r="B634" s="20" t="s">
        <v>48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1</v>
      </c>
      <c r="I634" s="9"/>
      <c r="J634" s="11"/>
      <c r="K634" s="49">
        <v>45204</v>
      </c>
    </row>
    <row r="635" spans="1:11" x14ac:dyDescent="0.25">
      <c r="A635" s="40"/>
      <c r="B635" s="20" t="s">
        <v>48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1</v>
      </c>
      <c r="I635" s="9"/>
      <c r="J635" s="11"/>
      <c r="K635" s="49">
        <v>45219</v>
      </c>
    </row>
    <row r="636" spans="1:11" x14ac:dyDescent="0.25">
      <c r="A636" s="40">
        <v>45231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45261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6" sqref="B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0.20799999999999999</v>
      </c>
      <c r="B3" s="11">
        <v>0.20799999999999999</v>
      </c>
      <c r="D3">
        <v>0</v>
      </c>
      <c r="E3">
        <v>1</v>
      </c>
      <c r="F3">
        <v>21</v>
      </c>
      <c r="G3" s="46">
        <f>SUMIFS(F7:F14,E7:E14,E3)+SUMIFS(D7:D66,C7:C66,F3)+D3</f>
        <v>0.16900000000000001</v>
      </c>
      <c r="J3" s="1">
        <v>26</v>
      </c>
      <c r="K3" s="35">
        <f>J4-1</f>
        <v>25</v>
      </c>
      <c r="L3" s="44">
        <f>IF($J$4=1,1.25,IF(ISBLANK($J$3),"---",1.25-VLOOKUP($K$3,$I$8:$K$37,2)))</f>
        <v>0.20799999999999974</v>
      </c>
    </row>
    <row r="4" spans="1:12" hidden="1" x14ac:dyDescent="0.25">
      <c r="G4" s="33"/>
      <c r="J4" s="1" t="str">
        <f>IF(TEXT(J3,"D")=1,1,TEXT(J3,"D"))</f>
        <v>26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2023-11-06T01:41:45Z</dcterms:modified>
</cp:coreProperties>
</file>